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855" windowHeight="10020" activeTab="0"/>
  </bookViews>
  <sheets>
    <sheet name="사회복지(보장)시설 기본현황" sheetId="1" r:id="rId1"/>
    <sheet name="요양시설" sheetId="2" r:id="rId2"/>
  </sheets>
  <externalReferences>
    <externalReference r:id="rId5"/>
  </externalReferences>
  <definedNames>
    <definedName name="개입목적">#REF!</definedName>
    <definedName name="개입수준">#REF!</definedName>
    <definedName name="개입시점">#REF!</definedName>
    <definedName name="급여형태">#REF!</definedName>
    <definedName name="기간">#REF!</definedName>
    <definedName name="ㄴ">'[1]선정된 기준범주와 코드 표'!$B$11:$C$11</definedName>
    <definedName name="대상구분">'[1]선정된 기준범주와 코드 표'!$B$4:$E$4</definedName>
    <definedName name="비용">#REF!</definedName>
    <definedName name="생애주기">#REF!</definedName>
    <definedName name="소득수준">#REF!</definedName>
    <definedName name="ㅇㄴㄹ">'[1]선정된 기준범주와 코드 표'!$B$8:$D$8</definedName>
    <definedName name="ㅇㄹㄹ">'[1]선정된 기준범주와 코드 표'!$B$11:$C$11</definedName>
    <definedName name="재원">#REF!</definedName>
    <definedName name="협력형태">#REF!</definedName>
  </definedNames>
  <calcPr fullCalcOnLoad="1"/>
</workbook>
</file>

<file path=xl/sharedStrings.xml><?xml version="1.0" encoding="utf-8"?>
<sst xmlns="http://schemas.openxmlformats.org/spreadsheetml/2006/main" count="5509" uniqueCount="3366">
  <si>
    <t>개인</t>
  </si>
  <si>
    <t>법인</t>
  </si>
  <si>
    <t>민간위탁</t>
  </si>
  <si>
    <t>수정구</t>
  </si>
  <si>
    <t>연성만</t>
  </si>
  <si>
    <t>산성동</t>
  </si>
  <si>
    <t>-</t>
  </si>
  <si>
    <t>중원구</t>
  </si>
  <si>
    <t>도촌동</t>
  </si>
  <si>
    <t>분당구</t>
  </si>
  <si>
    <t>금곡동</t>
  </si>
  <si>
    <t xml:space="preserve">2014.09.11
</t>
  </si>
  <si>
    <t>단대동</t>
  </si>
  <si>
    <t>양지동</t>
  </si>
  <si>
    <t>복정동</t>
  </si>
  <si>
    <t>성남동</t>
  </si>
  <si>
    <t>중앙동</t>
  </si>
  <si>
    <t>하대원동</t>
  </si>
  <si>
    <t>분당동</t>
  </si>
  <si>
    <t>정자동</t>
  </si>
  <si>
    <t>구미동</t>
  </si>
  <si>
    <t>판교동</t>
  </si>
  <si>
    <t>삼평동</t>
  </si>
  <si>
    <t>백현동</t>
  </si>
  <si>
    <t>노숙령</t>
  </si>
  <si>
    <t>2018.01.01~2020.12.31</t>
  </si>
  <si>
    <t>www.kodw.or.kr</t>
  </si>
  <si>
    <t>kohy0425@hanmail.net</t>
  </si>
  <si>
    <t>723-5961</t>
  </si>
  <si>
    <t>고등동복지관어린이집</t>
  </si>
  <si>
    <t>김정선</t>
  </si>
  <si>
    <t>김혜윤</t>
  </si>
  <si>
    <t>전득수</t>
  </si>
  <si>
    <t>이명희</t>
  </si>
  <si>
    <t>박숙자</t>
  </si>
  <si>
    <t>728-9900</t>
  </si>
  <si>
    <t>735-3204</t>
  </si>
  <si>
    <t>김은숙</t>
  </si>
  <si>
    <t>새날복지회</t>
  </si>
  <si>
    <t>2017.06.20~2020.06.19</t>
  </si>
  <si>
    <t>2005.09.25</t>
  </si>
  <si>
    <t>747-3038</t>
  </si>
  <si>
    <t>731-5685</t>
  </si>
  <si>
    <t>새날노인복지센터</t>
  </si>
  <si>
    <t>박미경</t>
  </si>
  <si>
    <t>백현종</t>
  </si>
  <si>
    <t>1993.09.21</t>
  </si>
  <si>
    <t>746-4342</t>
  </si>
  <si>
    <t>동네한바퀴카페</t>
  </si>
  <si>
    <t>박진영</t>
  </si>
  <si>
    <t>임학순</t>
  </si>
  <si>
    <t>2018.01.01.~2020.12.31.</t>
  </si>
  <si>
    <t>2002.01.10</t>
  </si>
  <si>
    <t>749-4638</t>
  </si>
  <si>
    <t>이정호</t>
  </si>
  <si>
    <t>권오향</t>
  </si>
  <si>
    <t>732-0371</t>
  </si>
  <si>
    <t xml:space="preserve">13235
</t>
  </si>
  <si>
    <t xml:space="preserve">246
</t>
  </si>
  <si>
    <t xml:space="preserve">613
</t>
  </si>
  <si>
    <t>성남재가노인복지센터</t>
  </si>
  <si>
    <t>정안진</t>
  </si>
  <si>
    <t>서덕석</t>
  </si>
  <si>
    <t>752-9479</t>
  </si>
  <si>
    <t>이재봉</t>
  </si>
  <si>
    <t>유원식</t>
  </si>
  <si>
    <t>2009.05.01</t>
  </si>
  <si>
    <t>712-2533</t>
  </si>
  <si>
    <t>2006.11.01</t>
  </si>
  <si>
    <t>732-5333</t>
  </si>
  <si>
    <t>전계현</t>
  </si>
  <si>
    <t>756-0436</t>
  </si>
  <si>
    <t>이석우</t>
  </si>
  <si>
    <t>강재훈</t>
  </si>
  <si>
    <t>1992.07.01</t>
  </si>
  <si>
    <t>746-1833</t>
  </si>
  <si>
    <t>양문교회</t>
  </si>
  <si>
    <t>공용준</t>
  </si>
  <si>
    <t>1997.10.01</t>
  </si>
  <si>
    <t>746-2224</t>
  </si>
  <si>
    <t>장창현</t>
  </si>
  <si>
    <t>김찬수</t>
  </si>
  <si>
    <t>736-4174</t>
  </si>
  <si>
    <t>은행제1어린이집</t>
  </si>
  <si>
    <t>고기영</t>
  </si>
  <si>
    <t>744-2716</t>
  </si>
  <si>
    <t>김현의</t>
  </si>
  <si>
    <t xml:space="preserve">2000.01.01
</t>
  </si>
  <si>
    <t>746-0890</t>
  </si>
  <si>
    <t>1996.03.12</t>
  </si>
  <si>
    <t>735-0406</t>
  </si>
  <si>
    <t>2017.04.17</t>
  </si>
  <si>
    <t>624-2476</t>
  </si>
  <si>
    <t>756-2018</t>
  </si>
  <si>
    <t>최종건</t>
  </si>
  <si>
    <t>751-2995</t>
  </si>
  <si>
    <t>영도교회</t>
  </si>
  <si>
    <t>정중헌</t>
  </si>
  <si>
    <t>2000.11.20</t>
  </si>
  <si>
    <t>755-8401</t>
  </si>
  <si>
    <t>하대원어린이집</t>
  </si>
  <si>
    <t>김주희</t>
  </si>
  <si>
    <t>김도훈</t>
  </si>
  <si>
    <t>2016.05.03</t>
  </si>
  <si>
    <t>718-2781</t>
  </si>
  <si>
    <t>하얀마을복지회관 주간보호센터</t>
  </si>
  <si>
    <t>이영은</t>
  </si>
  <si>
    <t>김의회</t>
  </si>
  <si>
    <t>김옥진</t>
  </si>
  <si>
    <t>2005.12.05</t>
  </si>
  <si>
    <t>http://www.snhomeless.net/</t>
  </si>
  <si>
    <t>중원구 성남대로 4289</t>
  </si>
  <si>
    <t>751-1970</t>
  </si>
  <si>
    <t>751-1971</t>
  </si>
  <si>
    <t>이규숙</t>
  </si>
  <si>
    <t>지역자활센터</t>
  </si>
  <si>
    <t>박형래</t>
  </si>
  <si>
    <t>2018.01.01~2018.12.31</t>
  </si>
  <si>
    <t>1999.09.01</t>
  </si>
  <si>
    <t>www.snjahwal.or.kr</t>
  </si>
  <si>
    <t>중원구 금상로 134</t>
  </si>
  <si>
    <t>741-0120</t>
  </si>
  <si>
    <t>732-0121</t>
  </si>
  <si>
    <t>박정선</t>
  </si>
  <si>
    <t>2001.07.01</t>
  </si>
  <si>
    <t>www.mnjahwal.or.kr</t>
  </si>
  <si>
    <t>748-3500</t>
  </si>
  <si>
    <t>743-6575</t>
  </si>
  <si>
    <t>백승완</t>
  </si>
  <si>
    <t>송윤면</t>
  </si>
  <si>
    <t>직영</t>
  </si>
  <si>
    <t>1999.6.11</t>
  </si>
  <si>
    <t>www.cana1004.or.kr</t>
  </si>
  <si>
    <t>분당구 야탑로 225</t>
  </si>
  <si>
    <t>707-0546</t>
  </si>
  <si>
    <t>707-0548</t>
  </si>
  <si>
    <t>차세영</t>
  </si>
  <si>
    <t>김정웅</t>
  </si>
  <si>
    <t>2015.04.21</t>
  </si>
  <si>
    <t>www.smiletogether.or.kr</t>
  </si>
  <si>
    <t>719-6112</t>
  </si>
  <si>
    <t>719-6110</t>
  </si>
  <si>
    <t>김길자</t>
  </si>
  <si>
    <t>홍정길</t>
  </si>
  <si>
    <t>2016.07.21~2019.07.20</t>
  </si>
  <si>
    <t>2004.08.01</t>
  </si>
  <si>
    <t>www.tdstore.co.kr</t>
  </si>
  <si>
    <t>이매동</t>
  </si>
  <si>
    <t>777-9040</t>
  </si>
  <si>
    <t>777-9043</t>
  </si>
  <si>
    <t>2010.08.09</t>
  </si>
  <si>
    <t>중원구 원터로 93번길 26-7</t>
  </si>
  <si>
    <t>채정환</t>
  </si>
  <si>
    <t>2017.01.01~2021.12.31</t>
  </si>
  <si>
    <t>1996.06.01</t>
  </si>
  <si>
    <t>www.rehab21.or.kr</t>
  </si>
  <si>
    <t>수정구 단대동 166-7</t>
  </si>
  <si>
    <t>733-0082</t>
  </si>
  <si>
    <t>733-0801</t>
  </si>
  <si>
    <t>김광진</t>
  </si>
  <si>
    <t>박은조</t>
  </si>
  <si>
    <t>2006.07.11</t>
  </si>
  <si>
    <t>www.malaton.or.kr</t>
  </si>
  <si>
    <t>분당구 내정로 17번길 8 5층</t>
  </si>
  <si>
    <t>718-3015</t>
  </si>
  <si>
    <t>604-9456</t>
  </si>
  <si>
    <t>김광환</t>
  </si>
  <si>
    <t>상대원동</t>
  </si>
  <si>
    <t>중원구 순환로226번길 8</t>
  </si>
  <si>
    <t>733-9944</t>
  </si>
  <si>
    <t>733-9669</t>
  </si>
  <si>
    <t>이희선</t>
  </si>
  <si>
    <t>황보택근</t>
  </si>
  <si>
    <t>2017.01.01~2019.12.31</t>
  </si>
  <si>
    <t>2006.04.25</t>
  </si>
  <si>
    <t>www.family.go.kr</t>
  </si>
  <si>
    <t>정락수</t>
  </si>
  <si>
    <t>김정일</t>
  </si>
  <si>
    <t>2016.01.01~2018.12.31</t>
  </si>
  <si>
    <t>2008.02.11</t>
  </si>
  <si>
    <t>http://seongnamsi.liveinkorea.kr</t>
  </si>
  <si>
    <t>중원구 광명로395번길 1</t>
  </si>
  <si>
    <t>740-1175</t>
  </si>
  <si>
    <t>740-1610</t>
  </si>
  <si>
    <t>전선녀</t>
  </si>
  <si>
    <t>한영수</t>
  </si>
  <si>
    <t>지정</t>
  </si>
  <si>
    <t>1998.05.02</t>
  </si>
  <si>
    <t>www.snw.or.kr</t>
  </si>
  <si>
    <t>718-6696</t>
  </si>
  <si>
    <t>719-6696</t>
  </si>
  <si>
    <t>정원없음</t>
  </si>
  <si>
    <t>변상덕</t>
  </si>
  <si>
    <t>시직영</t>
  </si>
  <si>
    <t>한신수</t>
  </si>
  <si>
    <t>www.snyouth.or.kr</t>
  </si>
  <si>
    <t>729-9200</t>
  </si>
  <si>
    <t>745-5290</t>
  </si>
  <si>
    <t>정영숙</t>
  </si>
  <si>
    <t>중원구 둔촌대로 332</t>
  </si>
  <si>
    <t>729-9300</t>
  </si>
  <si>
    <t>755-4635</t>
  </si>
  <si>
    <t>윤여원</t>
  </si>
  <si>
    <t>분당구 불정로 386번길 38</t>
  </si>
  <si>
    <t>729-9400</t>
  </si>
  <si>
    <t>781-6158</t>
  </si>
  <si>
    <t>최경환</t>
  </si>
  <si>
    <t>분당구 성남대로 407번길 12</t>
  </si>
  <si>
    <t>729-9500</t>
  </si>
  <si>
    <t>783-4307</t>
  </si>
  <si>
    <t>김진명</t>
  </si>
  <si>
    <t>분당구 운중로 225번길 37</t>
  </si>
  <si>
    <t>729-9600</t>
  </si>
  <si>
    <t>8016-7883</t>
  </si>
  <si>
    <t>변호용</t>
  </si>
  <si>
    <t>수정구 산성대로 516번길 24</t>
  </si>
  <si>
    <t>729-9800</t>
  </si>
  <si>
    <t>733-9274</t>
  </si>
  <si>
    <t>김대호</t>
  </si>
  <si>
    <t>중원구 산성대로 516번길 24</t>
  </si>
  <si>
    <t>729-9900</t>
  </si>
  <si>
    <t>731-7034</t>
  </si>
  <si>
    <t>강현숙</t>
  </si>
  <si>
    <t>중원구 성남대로 997번길 25-9</t>
  </si>
  <si>
    <t>729-9100</t>
  </si>
  <si>
    <t>756-8626</t>
  </si>
  <si>
    <t>이영훈</t>
  </si>
  <si>
    <t>www.hidc.or.kr</t>
  </si>
  <si>
    <t>중원구 도촌북로 92</t>
  </si>
  <si>
    <t>720-8500</t>
  </si>
  <si>
    <t>720-8501</t>
  </si>
  <si>
    <t>윤수진</t>
  </si>
  <si>
    <t>도서관</t>
  </si>
  <si>
    <t>박동국</t>
  </si>
  <si>
    <t>2014.02.10~2019.02.09</t>
  </si>
  <si>
    <t>2014.03.14</t>
  </si>
  <si>
    <t>대지 189.8/
건물 285.9</t>
  </si>
  <si>
    <t>https://www.facebook.com/groups/834926736556706/</t>
  </si>
  <si>
    <t>732-9582</t>
  </si>
  <si>
    <t>이윤나</t>
  </si>
  <si>
    <t>이길순</t>
  </si>
  <si>
    <t>2014.11.06</t>
  </si>
  <si>
    <t>https://ccfsm.foodnara.go.kr/seongnam/</t>
  </si>
  <si>
    <t>740-1775</t>
  </si>
  <si>
    <t>740-1790</t>
  </si>
  <si>
    <t>김의태</t>
  </si>
  <si>
    <t>분당서울대학교병원</t>
  </si>
  <si>
    <t>전상훈</t>
  </si>
  <si>
    <t>수정구보건소 5층</t>
  </si>
  <si>
    <t>www.smhc.or.kr</t>
  </si>
  <si>
    <t>수정구 수정로 218</t>
  </si>
  <si>
    <t>754-3220</t>
  </si>
  <si>
    <t>754-3203</t>
  </si>
  <si>
    <t>박미화</t>
  </si>
  <si>
    <t>visionh1004.co.kr</t>
  </si>
  <si>
    <t>분당구 느티로 51번길 16-9 1층</t>
  </si>
  <si>
    <t>786-1004</t>
  </si>
  <si>
    <t>786-1044</t>
  </si>
  <si>
    <t>7.826,299</t>
  </si>
  <si>
    <t>김재민</t>
  </si>
  <si>
    <t>성남사랑의병원</t>
  </si>
  <si>
    <t>www.snac.or.kr</t>
  </si>
  <si>
    <t>751-2768~9</t>
  </si>
  <si>
    <t>751-2767</t>
  </si>
  <si>
    <t>유희정</t>
  </si>
  <si>
    <t>수정구보건소 4층</t>
  </si>
  <si>
    <t>www.withchild.or.kr</t>
  </si>
  <si>
    <t>751-2445</t>
  </si>
  <si>
    <t>751-2447</t>
  </si>
  <si>
    <t>정정옥</t>
  </si>
  <si>
    <t>을지대학교산학협력단</t>
  </si>
  <si>
    <t>신문삼</t>
  </si>
  <si>
    <t>sneducare.or.kr</t>
  </si>
  <si>
    <t>수정구 복정로 96번길 30-1</t>
  </si>
  <si>
    <t>721-1640</t>
  </si>
  <si>
    <t>756-3887</t>
  </si>
  <si>
    <t>170㎡</t>
  </si>
  <si>
    <t>145㎡</t>
  </si>
  <si>
    <t>197㎡</t>
  </si>
  <si>
    <t>285㎡</t>
  </si>
  <si>
    <t>332㎡</t>
  </si>
  <si>
    <t>214㎡</t>
  </si>
  <si>
    <t>224㎡</t>
  </si>
  <si>
    <t>65㎡</t>
  </si>
  <si>
    <t>268㎡</t>
  </si>
  <si>
    <t>2014.11.30</t>
  </si>
  <si>
    <t>113㎡/114㎡</t>
  </si>
  <si>
    <t>정권</t>
  </si>
  <si>
    <t>2008.11.17</t>
  </si>
  <si>
    <t xml:space="preserve">www.rainbowhill.org
</t>
  </si>
  <si>
    <t>야탑동</t>
  </si>
  <si>
    <t>701-4698</t>
  </si>
  <si>
    <t>701-4648</t>
  </si>
  <si>
    <t>889,,670</t>
  </si>
  <si>
    <t>2012.09.10</t>
  </si>
  <si>
    <t>사용면적/83.92㎡</t>
  </si>
  <si>
    <t>http://www.rainbowhill.org/</t>
  </si>
  <si>
    <t>759-7980</t>
  </si>
  <si>
    <t>759-7981</t>
  </si>
  <si>
    <t>이상모</t>
  </si>
  <si>
    <t>2013.03.06</t>
  </si>
  <si>
    <t>www.sarangon.net/</t>
  </si>
  <si>
    <t>8018-5071</t>
  </si>
  <si>
    <t>조영일</t>
  </si>
  <si>
    <t>이병식</t>
  </si>
  <si>
    <t>2011.04.14.</t>
  </si>
  <si>
    <t>www.loveday.or.kr</t>
  </si>
  <si>
    <t>8017-0420</t>
  </si>
  <si>
    <t>이수경</t>
  </si>
  <si>
    <t>2004.10.01</t>
  </si>
  <si>
    <t>www.starfamily.co.kr</t>
  </si>
  <si>
    <t>중원구 사기막골로 124</t>
  </si>
  <si>
    <t>776-0479</t>
  </si>
  <si>
    <t>정옥동</t>
  </si>
  <si>
    <t>2003.05.28</t>
  </si>
  <si>
    <t>www.snsigak.or.kr</t>
  </si>
  <si>
    <t>해당사항없음</t>
  </si>
  <si>
    <t>김주연</t>
  </si>
  <si>
    <t>김병준</t>
  </si>
  <si>
    <t>2016.11.01</t>
  </si>
  <si>
    <t>면적 115.97㎡</t>
  </si>
  <si>
    <t>http://soholove.modoo.at</t>
  </si>
  <si>
    <t>수정구 복정로 109</t>
  </si>
  <si>
    <t>757-4109</t>
  </si>
  <si>
    <t>44시간</t>
  </si>
  <si>
    <t>이상용</t>
  </si>
  <si>
    <t>2013.04.11</t>
  </si>
  <si>
    <t>건물 431.14㎡</t>
  </si>
  <si>
    <t>http://cafe.naver.com/snwrc</t>
  </si>
  <si>
    <t>718-0073</t>
  </si>
  <si>
    <t>박경철</t>
  </si>
  <si>
    <t>www.snhands.co.kr</t>
  </si>
  <si>
    <t>중원구 순환로 226번길 10</t>
  </si>
  <si>
    <t>한명희</t>
  </si>
  <si>
    <t>2002.05.28</t>
  </si>
  <si>
    <t>cafe.daum.net/Deaf</t>
  </si>
  <si>
    <t>748-2737</t>
  </si>
  <si>
    <t>김무웅</t>
  </si>
  <si>
    <t>이찬수</t>
  </si>
  <si>
    <t>2017.05.01~2022.04.30</t>
  </si>
  <si>
    <t>www.sungjangin.org</t>
  </si>
  <si>
    <t>분당구 야탑로 227</t>
  </si>
  <si>
    <t>725-9560</t>
  </si>
  <si>
    <t>중원구 사기막골로 150번길 20</t>
  </si>
  <si>
    <t>허영미</t>
  </si>
  <si>
    <t>2011.08.18</t>
  </si>
  <si>
    <t>www.woorimaum.org</t>
  </si>
  <si>
    <t>725-9510</t>
  </si>
  <si>
    <t>성남행복누리센터</t>
  </si>
  <si>
    <t>이종민</t>
  </si>
  <si>
    <t>2017.09.11~2022.09.10</t>
  </si>
  <si>
    <t>대지 137.9㎡/건물 72.12㎡</t>
  </si>
  <si>
    <t>http://www.rehab21.or.kr/</t>
  </si>
  <si>
    <t>758-1999</t>
  </si>
  <si>
    <t>604-9901</t>
  </si>
  <si>
    <t>박주성</t>
  </si>
  <si>
    <t>문재영</t>
  </si>
  <si>
    <t>www.chungnamwelfare.or.kr</t>
  </si>
  <si>
    <t>719-8142</t>
  </si>
  <si>
    <t>2001.12.08.</t>
  </si>
  <si>
    <t>www.miral.org</t>
  </si>
  <si>
    <t>중원구 마지로158-1</t>
  </si>
  <si>
    <t>722-3398</t>
  </si>
  <si>
    <t>이진승</t>
  </si>
  <si>
    <t>2014.12.11</t>
  </si>
  <si>
    <t>http://www.woorichurch.org</t>
  </si>
  <si>
    <t>분당구 황새울로 311번길 9 분당우리교회 드림센터 909호 우리주간보호센터</t>
  </si>
  <si>
    <t>070-8280-6110</t>
  </si>
  <si>
    <t>한홍구</t>
  </si>
  <si>
    <t>이동원</t>
  </si>
  <si>
    <t>2011.04.20</t>
  </si>
  <si>
    <t>http://www.greenmaru.or.kr</t>
  </si>
  <si>
    <t>분당구 문정로 145</t>
  </si>
  <si>
    <t>724-0848</t>
  </si>
  <si>
    <t>724-0847</t>
  </si>
  <si>
    <t>이은경</t>
  </si>
  <si>
    <t>김용태</t>
  </si>
  <si>
    <t>wwwcafe.daum.net/littlesuungsam</t>
  </si>
  <si>
    <t>중원구 제일로53</t>
  </si>
  <si>
    <t>753-3327</t>
  </si>
  <si>
    <t>756-8938</t>
  </si>
  <si>
    <t>임정순</t>
  </si>
  <si>
    <t xml:space="preserve">2014.10.01
</t>
  </si>
  <si>
    <t>604-9310</t>
  </si>
  <si>
    <t>604-9308</t>
  </si>
  <si>
    <t>백은정</t>
  </si>
  <si>
    <t>2015.12.1~2018.11.30</t>
  </si>
  <si>
    <t>186.10㎡</t>
  </si>
  <si>
    <t>http://www.happypangyo.org/</t>
  </si>
  <si>
    <t>분당구 운중로 254</t>
  </si>
  <si>
    <t>702-8101</t>
  </si>
  <si>
    <t>709-8101</t>
  </si>
  <si>
    <t>2012.10.23</t>
  </si>
  <si>
    <t>604-9090</t>
  </si>
  <si>
    <t>604-9091</t>
  </si>
  <si>
    <t>김혜경</t>
  </si>
  <si>
    <t>www.hgr07.or.kr</t>
  </si>
  <si>
    <t>736-0042</t>
  </si>
  <si>
    <t>736-1114</t>
  </si>
  <si>
    <t>박정옥</t>
  </si>
  <si>
    <t>정기영</t>
  </si>
  <si>
    <t>2009.02.10</t>
  </si>
  <si>
    <t>중원구 마지로 51 
302</t>
  </si>
  <si>
    <t>753-5414</t>
  </si>
  <si>
    <t>753-5415</t>
  </si>
  <si>
    <t>2017.05.01~2022.04.20</t>
  </si>
  <si>
    <t>http://www.woorimaum.org/kr</t>
  </si>
  <si>
    <t>725-9544</t>
  </si>
  <si>
    <t>925-9548</t>
  </si>
  <si>
    <t>이금희</t>
  </si>
  <si>
    <t>http://www.withsomang.com/</t>
  </si>
  <si>
    <t>731-3002</t>
  </si>
  <si>
    <t>736-3010</t>
  </si>
  <si>
    <t>이순규</t>
  </si>
  <si>
    <t>2016.12.21~2021.12.20</t>
  </si>
  <si>
    <t>2004.12.24</t>
  </si>
  <si>
    <t>http://ssswc.or.kr/</t>
  </si>
  <si>
    <t>수정구 수정남로 306번길 15-16</t>
  </si>
  <si>
    <t>746-0453</t>
  </si>
  <si>
    <t>746-0478</t>
  </si>
  <si>
    <t>박인수</t>
  </si>
  <si>
    <t>월드비전</t>
  </si>
  <si>
    <t>양호승</t>
  </si>
  <si>
    <t>http://www.wvsungnam.or.kr</t>
  </si>
  <si>
    <t>748-7151</t>
  </si>
  <si>
    <t>745-0651</t>
  </si>
  <si>
    <t>2017.09.17~2022.09.16</t>
  </si>
  <si>
    <t>1993.09.17</t>
  </si>
  <si>
    <t>www.jtwelfare.or.kr</t>
  </si>
  <si>
    <t xml:space="preserve">분당구 판교로 607 </t>
  </si>
  <si>
    <t>706-0167</t>
  </si>
  <si>
    <t>706-4558</t>
  </si>
  <si>
    <t>지역아동센터</t>
  </si>
  <si>
    <t>이지숙</t>
  </si>
  <si>
    <t>박진용(원명)</t>
  </si>
  <si>
    <t>본관: 지하1층~지상3층
별관: 지하1층~지상1층</t>
  </si>
  <si>
    <t>www.hansolwelfare.or.kr</t>
  </si>
  <si>
    <t>김재일</t>
  </si>
  <si>
    <t>이계엽</t>
  </si>
  <si>
    <t>2015.12.06~2018.12.05</t>
  </si>
  <si>
    <t>1995.03.30</t>
  </si>
  <si>
    <t>http://www.chungsol.or.kr</t>
  </si>
  <si>
    <t>분당구 미금로 246</t>
  </si>
  <si>
    <t>714-6333</t>
  </si>
  <si>
    <t>714-6334</t>
  </si>
  <si>
    <t>김용길</t>
  </si>
  <si>
    <t>분당구 운중동 254</t>
  </si>
  <si>
    <t>703-8100</t>
  </si>
  <si>
    <t>703-8448</t>
  </si>
  <si>
    <t>석춘지</t>
  </si>
  <si>
    <t>권태일</t>
  </si>
  <si>
    <t>2016.07.01~2019.06.30</t>
  </si>
  <si>
    <t>2016.10.04</t>
  </si>
  <si>
    <t>www.wrwelfare.or.kr</t>
  </si>
  <si>
    <t>758-0701</t>
  </si>
  <si>
    <t>757-0702</t>
  </si>
  <si>
    <t>강명수</t>
  </si>
  <si>
    <t>김재욱</t>
  </si>
  <si>
    <t>2015.03.06</t>
  </si>
  <si>
    <t>www.seongnam-fwc.kr</t>
  </si>
  <si>
    <t>755-2577</t>
  </si>
  <si>
    <t>755-2578</t>
  </si>
  <si>
    <t>권정수</t>
  </si>
  <si>
    <t>한동헌</t>
  </si>
  <si>
    <t>2013.11.05~2018.06.11</t>
  </si>
  <si>
    <t>2013.12.11</t>
  </si>
  <si>
    <t>www.snnet.kr</t>
  </si>
  <si>
    <t>신은숙</t>
  </si>
  <si>
    <t>정지영</t>
  </si>
  <si>
    <t>www.blueschool.kr</t>
  </si>
  <si>
    <t>755-2963</t>
  </si>
  <si>
    <t>755-2962</t>
  </si>
  <si>
    <t>심명숙</t>
  </si>
  <si>
    <t>626-2626</t>
  </si>
  <si>
    <t>747-2627</t>
  </si>
  <si>
    <t>학습지도</t>
  </si>
  <si>
    <t>정경미</t>
  </si>
  <si>
    <t>2014.01.29</t>
  </si>
  <si>
    <t>cafe.daum.net/ddyg5522</t>
  </si>
  <si>
    <t>731-5522</t>
  </si>
  <si>
    <t>송진용</t>
  </si>
  <si>
    <t>2017.11.14~2022.11.13</t>
  </si>
  <si>
    <t>2017.12.05</t>
  </si>
  <si>
    <t>713-9394</t>
  </si>
  <si>
    <t>조은영</t>
  </si>
  <si>
    <t>721-8479</t>
  </si>
  <si>
    <t>721-8476</t>
  </si>
  <si>
    <t>김현곤</t>
  </si>
  <si>
    <t>지역아동센터.org</t>
  </si>
  <si>
    <t>수정구 남문로 113</t>
  </si>
  <si>
    <t>736-5170</t>
  </si>
  <si>
    <t>757-5170</t>
  </si>
  <si>
    <t>윤수정</t>
  </si>
  <si>
    <t>2010.09.29</t>
  </si>
  <si>
    <t>http://www.ddui.org/</t>
  </si>
  <si>
    <t>임수진</t>
  </si>
  <si>
    <t>www.woorichurch.org</t>
  </si>
  <si>
    <t>721-0132</t>
  </si>
  <si>
    <t>721-0134</t>
  </si>
  <si>
    <t>강영선</t>
  </si>
  <si>
    <t>신영수</t>
  </si>
  <si>
    <t>1997.02.01</t>
  </si>
  <si>
    <t>757-6408</t>
  </si>
  <si>
    <t>758-6408</t>
  </si>
  <si>
    <t>서애란</t>
  </si>
  <si>
    <t>2005.12.30</t>
  </si>
  <si>
    <t>http://www.blueschool.net</t>
  </si>
  <si>
    <t>수정구 제일로159 3층</t>
  </si>
  <si>
    <t>755-7364</t>
  </si>
  <si>
    <t>김종민</t>
  </si>
  <si>
    <t>www.pureunschool.org</t>
  </si>
  <si>
    <t>744-6055</t>
  </si>
  <si>
    <t>정익선</t>
  </si>
  <si>
    <t>작은사랑실천연합회성남지부</t>
  </si>
  <si>
    <t>윤장숙</t>
  </si>
  <si>
    <t>2004.03.01</t>
  </si>
  <si>
    <t>면적 96.03㎥</t>
  </si>
  <si>
    <t>http://café.daum.net/littlesarang</t>
  </si>
  <si>
    <t>756-3209</t>
  </si>
  <si>
    <t>751-3209</t>
  </si>
  <si>
    <t>박지영</t>
  </si>
  <si>
    <t xml:space="preserve">2015.11.01
</t>
  </si>
  <si>
    <t>대지 347.4㎥/
건물 171.61㎥</t>
  </si>
  <si>
    <t>http://café.naver.com/0uri</t>
  </si>
  <si>
    <t>721-9395</t>
  </si>
  <si>
    <t>721-0809</t>
  </si>
  <si>
    <t>이기춘</t>
  </si>
  <si>
    <t>2003.03.08</t>
  </si>
  <si>
    <t>대지/건물 147.96</t>
  </si>
  <si>
    <t>café daum.net/snsaeroms</t>
  </si>
  <si>
    <t>743-9588</t>
  </si>
  <si>
    <t>김미자</t>
  </si>
  <si>
    <t>2006.12.15</t>
  </si>
  <si>
    <t>hppt://rainbow9191.go.kr</t>
  </si>
  <si>
    <t>623-919</t>
  </si>
  <si>
    <t>이권능</t>
  </si>
  <si>
    <t>2008.07.01</t>
  </si>
  <si>
    <t>http://www.bhchild.kr</t>
  </si>
  <si>
    <t>수정구 수정남로 51</t>
  </si>
  <si>
    <t>708-7772</t>
  </si>
  <si>
    <t>721-7794</t>
  </si>
  <si>
    <t>박주연</t>
  </si>
  <si>
    <t>2006.03.03</t>
  </si>
  <si>
    <t>www.ssbokji.com</t>
  </si>
  <si>
    <t>731-8768</t>
  </si>
  <si>
    <t>732-6642</t>
  </si>
  <si>
    <t>장재형</t>
  </si>
  <si>
    <t>작은사랑실천운동연합회</t>
  </si>
  <si>
    <t>2006.11.06</t>
  </si>
  <si>
    <t>수정구 태평3동 3693-19 4층</t>
  </si>
  <si>
    <t>752-5255</t>
  </si>
  <si>
    <t>752-5256</t>
  </si>
  <si>
    <t>수정구 탄리로 52번길 32</t>
  </si>
  <si>
    <t>754-0755</t>
  </si>
  <si>
    <t>754-0767</t>
  </si>
  <si>
    <t>이경연</t>
  </si>
  <si>
    <t>2004.09.01</t>
  </si>
  <si>
    <t>수정구 수정북로60</t>
  </si>
  <si>
    <t>741-8975</t>
  </si>
  <si>
    <t>696-6599</t>
  </si>
  <si>
    <t>하은작은도서관</t>
  </si>
  <si>
    <t>방인수</t>
  </si>
  <si>
    <t>757-4080</t>
  </si>
  <si>
    <t>070-8250-4080</t>
  </si>
  <si>
    <t>조의영</t>
  </si>
  <si>
    <t>2004.01.02</t>
  </si>
  <si>
    <t>수정구 수정로 131</t>
  </si>
  <si>
    <t>756-0032</t>
  </si>
  <si>
    <t>756-2387</t>
  </si>
  <si>
    <t>.</t>
  </si>
  <si>
    <t>김진선</t>
  </si>
  <si>
    <t>1998.12.18</t>
  </si>
  <si>
    <t>최현숙</t>
  </si>
  <si>
    <t>월드복음선교협의회</t>
  </si>
  <si>
    <t>최형식</t>
  </si>
  <si>
    <t>2013.01.01.</t>
  </si>
  <si>
    <t>이희정</t>
  </si>
  <si>
    <t>722-0409</t>
  </si>
  <si>
    <t>756-2796</t>
  </si>
  <si>
    <t>이정은</t>
  </si>
  <si>
    <t xml:space="preserve">정지영 </t>
  </si>
  <si>
    <t>734-4483</t>
  </si>
  <si>
    <t>734-4484</t>
  </si>
  <si>
    <t>119,082,,000</t>
  </si>
  <si>
    <t>김정회</t>
  </si>
  <si>
    <t>KYC한국청년연합  성남지부</t>
  </si>
  <si>
    <t>이준호</t>
  </si>
  <si>
    <t>2008.11.03</t>
  </si>
  <si>
    <t>722-1121</t>
  </si>
  <si>
    <t>유영희</t>
  </si>
  <si>
    <t>2003.12.20</t>
  </si>
  <si>
    <t>746-6976</t>
  </si>
  <si>
    <t>736-4164</t>
  </si>
  <si>
    <t>유림선</t>
  </si>
  <si>
    <t>김의신</t>
  </si>
  <si>
    <t>www.맑은샘.org</t>
  </si>
  <si>
    <t>민형석</t>
  </si>
  <si>
    <t>산자교회</t>
  </si>
  <si>
    <t>http://cafe.daum.net/mind1034</t>
  </si>
  <si>
    <t>731-0890</t>
  </si>
  <si>
    <t>원미원</t>
  </si>
  <si>
    <t>1998.10.13</t>
  </si>
  <si>
    <t>734-6697</t>
  </si>
  <si>
    <t>070-4402-6697</t>
  </si>
  <si>
    <t>김현미</t>
  </si>
  <si>
    <t>2008.08.28</t>
  </si>
  <si>
    <t>741-0143</t>
  </si>
  <si>
    <t>741-0137</t>
  </si>
  <si>
    <t>박철수</t>
  </si>
  <si>
    <t>2004.12.17</t>
  </si>
  <si>
    <t>http://cafe.naver.com/food1377</t>
  </si>
  <si>
    <t>754-9479</t>
  </si>
  <si>
    <t>754-9480</t>
  </si>
  <si>
    <t>김경희</t>
  </si>
  <si>
    <t>정병호</t>
  </si>
  <si>
    <t>1999.03.08</t>
  </si>
  <si>
    <t>http://cafe.daum.net/snkumnamu</t>
  </si>
  <si>
    <t>중원구 은이로 7번길 7 3층</t>
  </si>
  <si>
    <t>743-4416</t>
  </si>
  <si>
    <t>734-4416</t>
  </si>
  <si>
    <t>곽삼화</t>
  </si>
  <si>
    <t>café,naver,com/
shinnanun</t>
  </si>
  <si>
    <t>741-1448</t>
  </si>
  <si>
    <t>황미향</t>
  </si>
  <si>
    <t>2005.05.27</t>
  </si>
  <si>
    <t>96㎡</t>
  </si>
  <si>
    <t>www.wvsungnam.or.kr</t>
  </si>
  <si>
    <t>중원구 금빛로 89</t>
  </si>
  <si>
    <t>698-4216</t>
  </si>
  <si>
    <t>745-0652</t>
  </si>
  <si>
    <t>장민경</t>
  </si>
  <si>
    <t>http://blueschool.kr/xe/</t>
  </si>
  <si>
    <t>은행동</t>
  </si>
  <si>
    <t>755-6186</t>
  </si>
  <si>
    <t>노부용</t>
  </si>
  <si>
    <t>745-9808</t>
  </si>
  <si>
    <t>745-8886</t>
  </si>
  <si>
    <t>오일화</t>
  </si>
  <si>
    <t>2008.05.21.</t>
  </si>
  <si>
    <t>http://www.snnet.kr/</t>
  </si>
  <si>
    <t>757-0345</t>
  </si>
  <si>
    <t>757-0347</t>
  </si>
  <si>
    <t>한미영</t>
  </si>
  <si>
    <t>현철수</t>
  </si>
  <si>
    <t>http://café.daum.net/hanamgogo</t>
  </si>
  <si>
    <t>723-7490</t>
  </si>
  <si>
    <t>734-7490</t>
  </si>
  <si>
    <t>기독교대한감리회유지재단</t>
  </si>
  <si>
    <t>전명구</t>
  </si>
  <si>
    <t>2003.12.26</t>
  </si>
  <si>
    <t>241㎡</t>
  </si>
  <si>
    <t xml:space="preserve">중원구 은행2동 663-103 3층 </t>
  </si>
  <si>
    <t>744-2224</t>
  </si>
  <si>
    <t>김미숙</t>
  </si>
  <si>
    <t>2014.05.13</t>
  </si>
  <si>
    <t>분당구 동판교로 61</t>
  </si>
  <si>
    <t>711-0590</t>
  </si>
  <si>
    <t>704-0590</t>
  </si>
  <si>
    <t>2017.09.17</t>
  </si>
  <si>
    <t>분당구 판교로 607</t>
  </si>
  <si>
    <t>708-7939</t>
  </si>
  <si>
    <t>708-7925</t>
  </si>
  <si>
    <t>우순희</t>
  </si>
  <si>
    <t>신낙균</t>
  </si>
  <si>
    <t>2008.01.04</t>
  </si>
  <si>
    <t>https://blog.naver.com/iyutsarang/220111074888</t>
  </si>
  <si>
    <t>분당구 미금일로 65</t>
  </si>
  <si>
    <t>김선희</t>
  </si>
  <si>
    <t>2001.06.01</t>
  </si>
  <si>
    <t>165㎡</t>
  </si>
  <si>
    <t>http://www.chowon1004.kr/</t>
  </si>
  <si>
    <t>이정미</t>
  </si>
  <si>
    <t>2004.05.10</t>
  </si>
  <si>
    <t>716-4739</t>
  </si>
  <si>
    <t>0505-908-4739</t>
  </si>
  <si>
    <t xml:space="preserve"> 3.004,113 </t>
  </si>
  <si>
    <t>김영림</t>
  </si>
  <si>
    <t>2017.01.02</t>
  </si>
  <si>
    <t>705-1231</t>
  </si>
  <si>
    <t>김용군</t>
  </si>
  <si>
    <t>장경덕</t>
  </si>
  <si>
    <t>85. 16㎡</t>
  </si>
  <si>
    <t>http://www.hjy.kr/?r=jakinboaz</t>
  </si>
  <si>
    <t>712-5055</t>
  </si>
  <si>
    <t>712-0555</t>
  </si>
  <si>
    <t>조순천</t>
  </si>
  <si>
    <t xml:space="preserve">2004.03.01
</t>
  </si>
  <si>
    <t>www.hansolwelfare.or.k</t>
  </si>
  <si>
    <t>분당구 정자동 내정로 94</t>
  </si>
  <si>
    <t>8022-1180</t>
  </si>
  <si>
    <t>8022-1199</t>
  </si>
  <si>
    <t>김민주</t>
  </si>
  <si>
    <t>이문덕</t>
  </si>
  <si>
    <t>http://www.chungsol.or.kr/</t>
  </si>
  <si>
    <t>분당구 미금로 246번지 3층</t>
  </si>
  <si>
    <t>714-9279</t>
  </si>
  <si>
    <t>안경숙</t>
  </si>
  <si>
    <t>홍기영</t>
  </si>
  <si>
    <t>2005.11.01</t>
  </si>
  <si>
    <t>714-9101</t>
  </si>
  <si>
    <t>714-9107</t>
  </si>
  <si>
    <t>2014.10.13~2018.06.08</t>
  </si>
  <si>
    <t>http://mpark.seongnam.go.kr/</t>
  </si>
  <si>
    <t>701-1003</t>
  </si>
  <si>
    <t>하동근</t>
  </si>
  <si>
    <t>이대형</t>
  </si>
  <si>
    <t>2017.10.14~2020.10.13</t>
  </si>
  <si>
    <t>2012.04.01</t>
  </si>
  <si>
    <t>http://ppark.seongnam.go.kr/</t>
  </si>
  <si>
    <t>분당구 대왕판교로 645번길 21</t>
  </si>
  <si>
    <t>756-1641</t>
  </si>
  <si>
    <t>756-1642</t>
  </si>
  <si>
    <t>중원구 성남대로 997 성남시청 동관 10층</t>
  </si>
  <si>
    <t>중원구 성남대로 997 성남시청 동관 11층</t>
  </si>
  <si>
    <t>이봉의</t>
  </si>
  <si>
    <t>wwwgoodfamily.or.kr</t>
  </si>
  <si>
    <t>goodf@0819.daum.net</t>
  </si>
  <si>
    <t>김영숙</t>
  </si>
  <si>
    <t>www.happywithus.org</t>
  </si>
  <si>
    <t>withus3667@hanmail.net</t>
  </si>
  <si>
    <t>snshelter@hanmail.net</t>
  </si>
  <si>
    <t>정은자</t>
  </si>
  <si>
    <t>withus3663@hanmail.net</t>
  </si>
  <si>
    <t>정성노인의집</t>
  </si>
  <si>
    <t>성심재가장기요양기관</t>
  </si>
  <si>
    <t>효드림노인복지센터</t>
  </si>
  <si>
    <t>행복재가장기요양기관</t>
  </si>
  <si>
    <t>성남소망노인요양센터</t>
  </si>
  <si>
    <t>(주)롱라이프그린케어 성남분당노인복지센터</t>
  </si>
  <si>
    <t>예닮노인센터</t>
  </si>
  <si>
    <t>다사랑실버케어 분당센터</t>
  </si>
  <si>
    <t>다솜시니어 재가 장기요양센터</t>
  </si>
  <si>
    <t>제일의료기</t>
  </si>
  <si>
    <t>섬김재가노인복지센터</t>
  </si>
  <si>
    <t>한일사의료기</t>
  </si>
  <si>
    <t>서광요양복지센터</t>
  </si>
  <si>
    <t>미금행복재가복지센터</t>
  </si>
  <si>
    <t>'분당'현대방문요양센터</t>
  </si>
  <si>
    <t>한가족방문요양센타</t>
  </si>
  <si>
    <t>사랑돌봄 재가요양센터</t>
  </si>
  <si>
    <t>동부케어분당노인복지센터</t>
  </si>
  <si>
    <t>주는사랑노인복지센터</t>
  </si>
  <si>
    <t>나눔과기쁨복지</t>
  </si>
  <si>
    <t>엔젤스케어</t>
  </si>
  <si>
    <t>평안노인복지센터</t>
  </si>
  <si>
    <t>사랑나눔 재가장기요양기관</t>
  </si>
  <si>
    <t>분당노인복지센터</t>
  </si>
  <si>
    <t>현대케어 재가복지센터</t>
  </si>
  <si>
    <t>분당차의료기</t>
  </si>
  <si>
    <t>효성재가노인복지센터</t>
  </si>
  <si>
    <t>다온노인복지센터</t>
  </si>
  <si>
    <t>판교사랑의홈케어</t>
  </si>
  <si>
    <t>성덕 사회복지센터</t>
  </si>
  <si>
    <t>소망의료기</t>
  </si>
  <si>
    <t>중앙재가노인복지센터</t>
  </si>
  <si>
    <t>연세케어복지센터</t>
  </si>
  <si>
    <t>CHA차실버케어</t>
  </si>
  <si>
    <t>천지인의료기</t>
  </si>
  <si>
    <t>100세동안(수정점)</t>
  </si>
  <si>
    <t>소망케어재가복지센터</t>
  </si>
  <si>
    <t>서현노인복지센터</t>
  </si>
  <si>
    <t>해누리방문요양센터</t>
  </si>
  <si>
    <t>분당노인주간보호센터</t>
  </si>
  <si>
    <t>판교재가노인복지센터</t>
  </si>
  <si>
    <t>재가장기요양기관 99천사</t>
  </si>
  <si>
    <t>케어팜</t>
  </si>
  <si>
    <t>단비재가복지센터</t>
  </si>
  <si>
    <t>한마음복지요양센터</t>
  </si>
  <si>
    <t>상생케어복지용구사업소</t>
  </si>
  <si>
    <t>희망재가노인센터</t>
  </si>
  <si>
    <t>'평화'노인복지센터</t>
  </si>
  <si>
    <t>A방문3천사</t>
  </si>
  <si>
    <t>분당실버케어 재가노인복지센터</t>
  </si>
  <si>
    <t>행복나눔노인복지센터</t>
  </si>
  <si>
    <t>햇살 케어재가 방문요양센터</t>
  </si>
  <si>
    <t>메디케어 재가센터</t>
  </si>
  <si>
    <t>늘푸른재가장기요양센타</t>
  </si>
  <si>
    <t>미리내실버홈케어</t>
  </si>
  <si>
    <t>(주)한동네</t>
  </si>
  <si>
    <t>청솔주야간보호센터</t>
  </si>
  <si>
    <t>청솔재가장기요양센터</t>
  </si>
  <si>
    <t>돌보인방문요양센터 분당점</t>
  </si>
  <si>
    <t>하늘빛재가복지센터</t>
  </si>
  <si>
    <t>주식회사 모피어스엠</t>
  </si>
  <si>
    <t>성남다사랑요양보호사협동조합</t>
  </si>
  <si>
    <t>사회적협동조합 성남만남돌봄센터</t>
  </si>
  <si>
    <t>우리들 방문요양센터</t>
  </si>
  <si>
    <t>가나안방문요양센터</t>
  </si>
  <si>
    <t>섬마을재가복지센터</t>
  </si>
  <si>
    <t>선진재가복지센터</t>
  </si>
  <si>
    <t>나누리방문요양센터</t>
  </si>
  <si>
    <t>건강의료기</t>
  </si>
  <si>
    <t>주식회사 골드라이프</t>
  </si>
  <si>
    <t>분당 재활 주야간보호센터</t>
  </si>
  <si>
    <t>함께하는약국</t>
  </si>
  <si>
    <t>'365'송은주야간보호센터 분당점</t>
  </si>
  <si>
    <t>효사랑 홈케어</t>
  </si>
  <si>
    <t>보아스 주간보호센터</t>
  </si>
  <si>
    <t>근영재가복지센터</t>
  </si>
  <si>
    <t>한소망재가방문요양센터</t>
  </si>
  <si>
    <t>더힐링주간보호센터</t>
  </si>
  <si>
    <t>정든재가복지센터</t>
  </si>
  <si>
    <t>모아드림노인복지센터</t>
  </si>
  <si>
    <t>이웃사랑재가복지센터</t>
  </si>
  <si>
    <t>명지재가노인복지센터</t>
  </si>
  <si>
    <t>분당효섬김재가복지센터</t>
  </si>
  <si>
    <t>(주)동해상사/포에버영코리아</t>
  </si>
  <si>
    <t>(주)분당간호방문요양센터</t>
  </si>
  <si>
    <t>(주)굿모닝노인복지센터</t>
  </si>
  <si>
    <t>성남어르신주,야간보호센터</t>
  </si>
  <si>
    <t>'분당'효자촌재가복지센터</t>
  </si>
  <si>
    <t>오렌지노인복지센터</t>
  </si>
  <si>
    <t>예송재가노인복지센터</t>
  </si>
  <si>
    <t>분당제일의료기</t>
  </si>
  <si>
    <t>CHA차실버케어 2호점</t>
  </si>
  <si>
    <t>우리재가복지센터</t>
  </si>
  <si>
    <t>참사랑 재가노인 복지센터</t>
  </si>
  <si>
    <t>공생복지협동조합</t>
  </si>
  <si>
    <t>분당이매재가복지센터</t>
  </si>
  <si>
    <t>우성재가복지센터</t>
  </si>
  <si>
    <t>지브로 재가 노인복지센터</t>
  </si>
  <si>
    <t>'(A)비지팅엔젤스 성남수정지점</t>
  </si>
  <si>
    <t>벧엘방문요양센터</t>
  </si>
  <si>
    <t>전국방문요양센터</t>
  </si>
  <si>
    <t>늘푸른재가복지센터</t>
  </si>
  <si>
    <t>굿피플 홈케어장기요양기관</t>
  </si>
  <si>
    <t>'더섬김'재가노인복지센터</t>
  </si>
  <si>
    <t>휠링보장구협동조합</t>
  </si>
  <si>
    <t>한마음재가복지센터</t>
  </si>
  <si>
    <t>우리들 데이케어센터</t>
  </si>
  <si>
    <t>천사웃음노인복지센터</t>
  </si>
  <si>
    <t>'그루터기'재가센터</t>
  </si>
  <si>
    <t>브니엘 재가노인복지센터</t>
  </si>
  <si>
    <t>신동양재가장기요양센터</t>
  </si>
  <si>
    <t>금빛재가노인복지센터</t>
  </si>
  <si>
    <t>'선한이웃'재가복지센터</t>
  </si>
  <si>
    <t>정다운재가센터</t>
  </si>
  <si>
    <t>'위례'방문요양센터</t>
  </si>
  <si>
    <t>판교노인주간보호센터</t>
  </si>
  <si>
    <t>은행재가방문요양센터</t>
  </si>
  <si>
    <t>금광방문복지센터</t>
  </si>
  <si>
    <t>스마일시니어 분당재가장기요양기관</t>
  </si>
  <si>
    <t>분당 효 주야간보호센터</t>
  </si>
  <si>
    <t>(주)롱라이프그린케어 정자노인복지센터</t>
  </si>
  <si>
    <t>경기방문요양센터</t>
  </si>
  <si>
    <t>드림주야간보호센터 2호점</t>
  </si>
  <si>
    <t>동행재가노인복지센터</t>
  </si>
  <si>
    <t>수연재가복지센터</t>
  </si>
  <si>
    <t>마실재가방문요양센터</t>
  </si>
  <si>
    <t>365수진주야간보호센터</t>
  </si>
  <si>
    <t>대한노인복지센터</t>
  </si>
  <si>
    <t>수진실버빌방문요양센터</t>
  </si>
  <si>
    <t>장수의료기</t>
  </si>
  <si>
    <t>홈케어요양센터</t>
  </si>
  <si>
    <t>힐링노인복지재가센터</t>
  </si>
  <si>
    <t>홈 재가복지센터</t>
  </si>
  <si>
    <t>효자손노인재가센터</t>
  </si>
  <si>
    <t>효림재가노인복지센터</t>
  </si>
  <si>
    <t>뉴혜성재가노인복지센터</t>
  </si>
  <si>
    <t>조은재가노인센터</t>
  </si>
  <si>
    <t>해피안방문복지센터 성남점</t>
  </si>
  <si>
    <t>새성남재가요양센터</t>
  </si>
  <si>
    <t>성남방문요양센터</t>
  </si>
  <si>
    <t>분당서현노인복지센터</t>
  </si>
  <si>
    <t>다온노인복지재가센터 수정점</t>
  </si>
  <si>
    <t>무지개 재가노인복지센터</t>
  </si>
  <si>
    <t>초록재가노인복지센터</t>
  </si>
  <si>
    <t>가고파재가노인복지센터</t>
  </si>
  <si>
    <t>사람마을재가센터</t>
  </si>
  <si>
    <t>수호재가노인복지센터</t>
  </si>
  <si>
    <t>구미재가노인복지센터</t>
  </si>
  <si>
    <t>해달재가복지센터</t>
  </si>
  <si>
    <t>보은방문간호센터</t>
  </si>
  <si>
    <t>푸른솔방문요양센터</t>
  </si>
  <si>
    <t>(주)동양실버 재가복지센터</t>
  </si>
  <si>
    <t>사랑돌봄재가요양센터 정자점</t>
  </si>
  <si>
    <t>스마일시니어 성남방문요양</t>
  </si>
  <si>
    <t>아이메디케어</t>
  </si>
  <si>
    <t>효성재가복지센터(서현점)</t>
  </si>
  <si>
    <t>아리아케어 방문요양 분당 서현센터</t>
  </si>
  <si>
    <t>신 주야간보호센터</t>
  </si>
  <si>
    <t>365 송은 주야간보호센터 도촌점</t>
  </si>
  <si>
    <t>153재가방문요양복지센터</t>
  </si>
  <si>
    <t>드림케어재가요양센터</t>
  </si>
  <si>
    <t>경기재가노인복지센터</t>
  </si>
  <si>
    <t>고운손주야간보호센터</t>
  </si>
  <si>
    <t>해든재가복지센터</t>
  </si>
  <si>
    <t>(주)더베스트케어 노인복지센터</t>
  </si>
  <si>
    <t>사랑재가노인센터</t>
  </si>
  <si>
    <t>킹스가든 재가노인복지센터</t>
  </si>
  <si>
    <t>토마토 재가복지센터</t>
  </si>
  <si>
    <t>위례 더효데이케어센터</t>
  </si>
  <si>
    <t>큰사랑방문요양센터</t>
  </si>
  <si>
    <t>효도사랑노인복지센터</t>
  </si>
  <si>
    <t>하나방문복지센터</t>
  </si>
  <si>
    <t>나눔 재가복지센터</t>
  </si>
  <si>
    <t>홈앤복지재가센터</t>
  </si>
  <si>
    <t>공경노인주간보호센터</t>
  </si>
  <si>
    <t>송은단기보호센터(분당점)</t>
  </si>
  <si>
    <t>"(주)행복케어 위례실버재가센터"</t>
  </si>
  <si>
    <t>믿음노인요양센터</t>
  </si>
  <si>
    <t>비즈팜</t>
  </si>
  <si>
    <t>한빛노인복지센터</t>
  </si>
  <si>
    <t>인보의집 재가복지지원센터</t>
  </si>
  <si>
    <t>성남서로사랑노인복지센터</t>
  </si>
  <si>
    <t>다살림재가노인복지센터</t>
  </si>
  <si>
    <t>YWCA은학의집주간보호센터</t>
  </si>
  <si>
    <t>분당재가노인복지센터</t>
  </si>
  <si>
    <t>위례원마을노인복지센터</t>
  </si>
  <si>
    <t>굿패밀리 주간보호센터</t>
  </si>
  <si>
    <t>중원주간보호센터</t>
  </si>
  <si>
    <t>황송노인주간보호센터</t>
  </si>
  <si>
    <t>YMCA노인복지센터</t>
  </si>
  <si>
    <t>수정노인주간보호센터</t>
  </si>
  <si>
    <t>은빛사랑채 한솔치매노인주간보호센터</t>
  </si>
  <si>
    <t>판교봉은주간보호센터</t>
  </si>
  <si>
    <t>태평2동 재가복지센터</t>
  </si>
  <si>
    <t>경기도 성남시 중원구 은행로37번길 21 (은행동)</t>
  </si>
  <si>
    <t>031-747-9700</t>
  </si>
  <si>
    <t>경기도 성남시 분당구 야탑로69번길 18, 306호 (야탑동, 동아프라자)</t>
  </si>
  <si>
    <t>031-704-7339</t>
  </si>
  <si>
    <t>신흥동</t>
  </si>
  <si>
    <t>경기도 성남시 수정구 산성대로 311 (신흥동,제일빌딩 4층)</t>
  </si>
  <si>
    <t>031-743-0691</t>
  </si>
  <si>
    <t>태평동</t>
  </si>
  <si>
    <t>경기도 성남시 수정구 수정북로 38 (태평동)</t>
  </si>
  <si>
    <t>031-721-9194</t>
  </si>
  <si>
    <t>경기도 성남시 분당구 야탑로 239, 2 (야탑동)</t>
  </si>
  <si>
    <t>031-717-5848</t>
  </si>
  <si>
    <t>경기도 성남시 분당구 미금로33번길 26, 5층 (구미동, 효빌딩)</t>
  </si>
  <si>
    <t>031-719-1157</t>
  </si>
  <si>
    <t>수내동</t>
  </si>
  <si>
    <t>경기도 성남시 분당구 수내로 54 (수내동, 삼성보보스쉐르빌2011호)</t>
  </si>
  <si>
    <t>031-711-2170</t>
  </si>
  <si>
    <t>경기도 성남시 수정구 성남대로 1238, 201호 (태평동, 삼능스페이스향)</t>
  </si>
  <si>
    <t>031-744-3781</t>
  </si>
  <si>
    <t>서현동</t>
  </si>
  <si>
    <t>경기도 성남시 분당구 서현로 170, 112호 (서현동, 풍림아이원오피스텔 지하1층)</t>
  </si>
  <si>
    <t>031-703-0200</t>
  </si>
  <si>
    <t>경기도 성남시 분당구 이매로 51, 4호 (이매동, 한라프라자 지하4호)</t>
  </si>
  <si>
    <t>031-704-0449</t>
  </si>
  <si>
    <t>경기도 성남시 수정구 수정로 205 (태평동, 산운빌딩 1층)</t>
  </si>
  <si>
    <t>031-756-7635</t>
  </si>
  <si>
    <t>경기도 성남시 분당구 판교로 607, 110호 (야탑동, 목련마을상가동)</t>
  </si>
  <si>
    <t>031-702-8282</t>
  </si>
  <si>
    <t>경기도 성남시 분당구 돌마로90번길 4, 501호 (구미동,엘레강스프라자)</t>
  </si>
  <si>
    <t>031-715-6568</t>
  </si>
  <si>
    <t>경기도 성남시 분당구 돌마로 481 (서현동, 우성프라자 226-2호)</t>
  </si>
  <si>
    <t>031-701-4980</t>
  </si>
  <si>
    <t>금광동</t>
  </si>
  <si>
    <t>경기도 성남시 중원구 광명로 336, 4층 (금광동)</t>
  </si>
  <si>
    <t>031-742-7876</t>
  </si>
  <si>
    <t>경기도 성남시 중원구 도촌로7번길 3-14, 1층 (도촌동)</t>
  </si>
  <si>
    <t>031-745-0079</t>
  </si>
  <si>
    <t>경기도 성남시 분당구 내정로 55, 308호 (정자동, 우성종합상가)</t>
  </si>
  <si>
    <t>031-719-0153</t>
  </si>
  <si>
    <t>경기도 성남시 분당구 황새울로 307, 1124호 (서현동, 한라시그마파크)</t>
  </si>
  <si>
    <t>031-706-3558</t>
  </si>
  <si>
    <t>경기도 성남시 분당구 불곡남로25번길 4-1 (정자동,101호)</t>
  </si>
  <si>
    <t>031-712-1489</t>
  </si>
  <si>
    <t>경기도 성남시 분당구 수내로 181 (분당동,샛별마을 근린상가 115호)</t>
  </si>
  <si>
    <t>031-711-5519</t>
  </si>
  <si>
    <t>경기도 성남시 분당구 양현로 138, B01호 (이매동)</t>
  </si>
  <si>
    <t>031-709-4952</t>
  </si>
  <si>
    <t>경기도 성남시 수정구 산성대로 393 (단대동,203호)</t>
  </si>
  <si>
    <t>031-626-0718</t>
  </si>
  <si>
    <t>경기도 성남시 분당구 느티로 73 (정자동, 현대상가 B104호)</t>
  </si>
  <si>
    <t>031-711-9222</t>
  </si>
  <si>
    <t>경기도 성남시 중원구 희망로344번길 15-1, 1층 (상대원동)</t>
  </si>
  <si>
    <t>031-731-1208</t>
  </si>
  <si>
    <t>경기도 성남시 분당구 야탑로 72 (야탑동,야탑시장 주차장 1-01호)</t>
  </si>
  <si>
    <t>031-702-3306</t>
  </si>
  <si>
    <t>경기도 성남시 분당구 동판교로 275 (삼평동,봇들마을 125-803)</t>
  </si>
  <si>
    <t>031-701-5580</t>
  </si>
  <si>
    <t>경기도 성남시 중원구 제일로73번길 16 (성남동,크란츠빌Ⅱ아파트 403호)</t>
  </si>
  <si>
    <t>031-721-5050</t>
  </si>
  <si>
    <t>경기도 성남시 분당구 판교로 30, 201동 1204호 (판교동,판교원마을)</t>
  </si>
  <si>
    <t>031-706-5964</t>
  </si>
  <si>
    <t>경기도 성남시 중원구 희망로 323 (상대원동,월드뷰 203호)</t>
  </si>
  <si>
    <t>031-735-6054</t>
  </si>
  <si>
    <t>경기도 성남시 수정구 희망로484번길 8 (단대동, 지층)</t>
  </si>
  <si>
    <t>031-742-0364</t>
  </si>
  <si>
    <t>경기도 성남시 분당구 돌마로 73, 408호 (금곡동, 우방코아)</t>
  </si>
  <si>
    <t>031-719-9007</t>
  </si>
  <si>
    <t>경기도 성남시 분당구 황새울로258번길 35, 820호 (수내동, 수내동 오피스텔 트레벨)</t>
  </si>
  <si>
    <t>031-719-0391</t>
  </si>
  <si>
    <t>경기도 성남시 분당구 야탑로69번길 3 (야탑동)</t>
  </si>
  <si>
    <t>031-780-1747</t>
  </si>
  <si>
    <t>경기도 성남시 중원구 산성대로476번길 5 (은행동,1층)</t>
  </si>
  <si>
    <t>031-733-6001</t>
  </si>
  <si>
    <t>경기도 성남시 수정구 제일로 175-1 (태평동)</t>
  </si>
  <si>
    <t>031-752-0740</t>
  </si>
  <si>
    <t>경기도 성남시 중원구 광명로 325, 2층 (금광동)</t>
  </si>
  <si>
    <t>031-731-0266</t>
  </si>
  <si>
    <t>경기도 성남시 분당구 중앙공원로39번길 7, 지층 (서현동, 삼성한신근린상가)</t>
  </si>
  <si>
    <t>031-708-8488</t>
  </si>
  <si>
    <t>경기도 성남시 수정구 수정남로 101-1 (신흥동)</t>
  </si>
  <si>
    <t>031-756-8842</t>
  </si>
  <si>
    <t>경기도 성남시 분당구 불정로 50 (정자동, 노인종합복지관2층)</t>
  </si>
  <si>
    <t>031-785-9211</t>
  </si>
  <si>
    <t>경기도 성남시 분당구 운중로225번길 48-9, 102호 (판교동)</t>
  </si>
  <si>
    <t>031-8017-0070</t>
  </si>
  <si>
    <t>경기도 성남시 중원구 광명로242번길 3 (중앙동)</t>
  </si>
  <si>
    <t>031-701-9978</t>
  </si>
  <si>
    <t>경기도 성남시 중원구 사기막골로 124, 테크센터 (상대원동, B202호, B202-1호)</t>
  </si>
  <si>
    <t>031-777-8040</t>
  </si>
  <si>
    <t>경기도 성남시 수정구 모란로 96 (태평동, 1층)</t>
  </si>
  <si>
    <t>031-754-2011</t>
  </si>
  <si>
    <t>경기도 성남시 수정구 수정로188번길 16 (신흥동,4층)</t>
  </si>
  <si>
    <t>031-754-2208</t>
  </si>
  <si>
    <t>경기도 성남시 분당구 서현로180번길 19 (서현동, 1층)</t>
  </si>
  <si>
    <t>031-707-3314</t>
  </si>
  <si>
    <t>경기도 성남시 수정구 희망로 527 (신흥동, 5층)</t>
  </si>
  <si>
    <t>031-745-6110</t>
  </si>
  <si>
    <t>경기도 성남시 중원구 자혜로8번길 51-1 (금광동, 1층)</t>
  </si>
  <si>
    <t>031-744-0675</t>
  </si>
  <si>
    <t>경기도 성남시 중원구 제일로73번길 21-6, 1층 (성남동)</t>
  </si>
  <si>
    <t>031-759-3004</t>
  </si>
  <si>
    <t>경기도 성남시 분당구 돌마로 51, 608 (금곡동, 천사의도시2오피스텔)</t>
  </si>
  <si>
    <t>031-715-6062</t>
  </si>
  <si>
    <t>경기도 성남시 수정구 수정로119번길 7-1 (태평동, 3층302호)</t>
  </si>
  <si>
    <t>031-722-1479</t>
  </si>
  <si>
    <t>경기도 성남시 중원구 희망로 415, 204호 (중앙동, 롯데캐슬 상가동)</t>
  </si>
  <si>
    <t>031-627-1411</t>
  </si>
  <si>
    <t>경기도 성남시 분당구 미금로 48, 501호 (구미동, 구미동 오성프라자)</t>
  </si>
  <si>
    <t>031-719-9949</t>
  </si>
  <si>
    <t>경기도 성남시 중원구 박석로15번길 41, 1층 (상대원동)</t>
  </si>
  <si>
    <t>031-745-2529</t>
  </si>
  <si>
    <t>경기도 성남시 분당구 운중로 242, 713호 (판교동, 리버스토리)</t>
  </si>
  <si>
    <t>031-718-8259</t>
  </si>
  <si>
    <t>경기도 성남시 중원구 산성대로 332, 5층 (중앙동)</t>
  </si>
  <si>
    <t>031-1644-3945</t>
  </si>
  <si>
    <t>경기도 성남시 분당구 미금로 246 (금곡동, 청솔종합복지관 내)</t>
  </si>
  <si>
    <t>031-714-6337</t>
  </si>
  <si>
    <t>경기도 성남시 분당구 성남대로172번길 24, 714호 (금곡동, 분당미금파크)</t>
  </si>
  <si>
    <t>031-712-4733</t>
  </si>
  <si>
    <t>경기도 성남시 분당구 성남대로925번길 19, 302호 (야탑동, 터미널프라자)</t>
  </si>
  <si>
    <t>031-702-3381</t>
  </si>
  <si>
    <t>031-713-4637</t>
  </si>
  <si>
    <t>여수동</t>
  </si>
  <si>
    <t>경기도 성남시 중원구 성남대로997번길 51-22, 3층 (여수동)</t>
  </si>
  <si>
    <t>070-4705-4101</t>
  </si>
  <si>
    <t>경기도 성남시 중원구 산성대로456번길 10, 1층 (금광동)</t>
  </si>
  <si>
    <t>031-731-8211</t>
  </si>
  <si>
    <t>경기도 성남시 수정구 산성대로405번길 9, 4층 (단대동)</t>
  </si>
  <si>
    <t>031-745-5119</t>
  </si>
  <si>
    <t>경기도 성남시 중원구 금상로 94, 2 (상대원동)</t>
  </si>
  <si>
    <t>031-755-8354</t>
  </si>
  <si>
    <t>경기도 성남시 중원구 산성대로 416-1, 101 (금광동)</t>
  </si>
  <si>
    <t>031-732-0191</t>
  </si>
  <si>
    <t>경기도 성남시 중원구 도촌남로 24, 203호 (도촌동, 휴먼시아상가)</t>
  </si>
  <si>
    <t>031-722-5451</t>
  </si>
  <si>
    <t>경기도 성남시 중원구 광명로 119, 4층 (성남동, 세기빌딩)</t>
  </si>
  <si>
    <t>031-759-4005</t>
  </si>
  <si>
    <t>경기도 성남시 중원구 희망로344번길 15, 2층 (상대원동)</t>
  </si>
  <si>
    <t>031-743-3839</t>
  </si>
  <si>
    <t>경기도 성남시 분당구 분당로263번길 35, 201호 (서현동, 서현굿모닝프라자)</t>
  </si>
  <si>
    <t>031-709-3622</t>
  </si>
  <si>
    <t>경기도 성남시 분당구 성남대로43번길 10, 811호 (구미동, 하나EZ타워)</t>
  </si>
  <si>
    <t>031-712-2812</t>
  </si>
  <si>
    <t>경기도 성남시 분당구 정자일로 158, 702~705호 (정자동, 백궁프라자2)</t>
  </si>
  <si>
    <t>070-4141-0994</t>
  </si>
  <si>
    <t>경기도 성남시 분당구 야탑로 64, 1층 (야탑동)</t>
  </si>
  <si>
    <t>031-702-8844</t>
  </si>
  <si>
    <t>경기도 성남시 분당구 판교로610번길 11 (야탑동)</t>
  </si>
  <si>
    <t>031-707-6582</t>
  </si>
  <si>
    <t>경기도 성남시 수정구 수정로 211, 2층 (태평동)</t>
  </si>
  <si>
    <t>031-705-1749</t>
  </si>
  <si>
    <t>경기도 성남시 수정구 탄리로 108-1, 5층 (태평동, 혜성빌딩)</t>
  </si>
  <si>
    <t>031-721-9920</t>
  </si>
  <si>
    <t>경기도 성남시 분당구 정자로76번길 11, 208호 (정자동, 한라프라자)</t>
  </si>
  <si>
    <t>031-702-5556</t>
  </si>
  <si>
    <t>경기도 성남시 수정구 산성대로295번길 18 (신흥동)</t>
  </si>
  <si>
    <t>031-741-4646</t>
  </si>
  <si>
    <t>경기도 성남시 분당구 장안로16번길 10 (분당동, 지1층, 3층)</t>
  </si>
  <si>
    <t>031-703-1923</t>
  </si>
  <si>
    <t>경기도 성남시 분당구 미금일로 58, 203호 (구미동, 까치마을 근린상가동)</t>
  </si>
  <si>
    <t>031-719-9127</t>
  </si>
  <si>
    <t>경기도 성남시 수정구 시민로205번길 30, 2층 (태평동)</t>
  </si>
  <si>
    <t>070-5022-4688</t>
  </si>
  <si>
    <t>경기도 성남시 중원구 산성대로 316-3, 4층 (중앙동)</t>
  </si>
  <si>
    <t>031-735-9785</t>
  </si>
  <si>
    <t>경기도 성남시 수정구 시민로155번길 24 (신흥동)</t>
  </si>
  <si>
    <t>070-8860-8670</t>
  </si>
  <si>
    <t>경기도 성남시 분당구 미금로 218, 201호 (금곡동, 청솔마을9단지상가)</t>
  </si>
  <si>
    <t>031-719-9297</t>
  </si>
  <si>
    <t>경기도 성남시 분당구 정자일로 177 (정자동, 인텔리지2, C동 412호, 413호)</t>
  </si>
  <si>
    <t>031-782-5455</t>
  </si>
  <si>
    <t>경기도 성남시 분당구 내정로119번길 35, 1층 (정자동)</t>
  </si>
  <si>
    <t>031-719-7787</t>
  </si>
  <si>
    <t>경기도 성남시 분당구 양현로94번길 11, 2호 (이매동, 지1층, 청학상가)</t>
  </si>
  <si>
    <t>031-781-0020</t>
  </si>
  <si>
    <t>수진동</t>
  </si>
  <si>
    <t>경기도 성남시 수정구 수정로 144, 4 (수진동)</t>
  </si>
  <si>
    <t>031-722-6033</t>
  </si>
  <si>
    <t>경기도 성남시 중원구 금상로 137 (상대원동)</t>
  </si>
  <si>
    <t>031-739-3961</t>
  </si>
  <si>
    <t>경기도 성남시 분당구 불정로 381, 217-1 (서현동, 동진프라자)</t>
  </si>
  <si>
    <t>031-706-6791</t>
  </si>
  <si>
    <t>경기도 성남시 중원구 산성대로450번길 9, 1층 (금광동)</t>
  </si>
  <si>
    <t>031-757-5248</t>
  </si>
  <si>
    <t>경기도 성남시 수정구 수정로 267, 708호 (신흥동, 성창빌딩)</t>
  </si>
  <si>
    <t>031-736-3688</t>
  </si>
  <si>
    <t>경기도 성남시 분당구 느티로87번길 8, 102 (정자동)</t>
  </si>
  <si>
    <t>031-713-9696</t>
  </si>
  <si>
    <t>경기도 성남시 분당구 야탑로69번길 3, 4층 (야탑동)</t>
  </si>
  <si>
    <t>031-757-6090</t>
  </si>
  <si>
    <t>경기도 성남시 분당구 내정로 111, 301 (정자동, 금성플라자)</t>
  </si>
  <si>
    <t>031-717-4434</t>
  </si>
  <si>
    <t>경기도 성남시 분당구 느티로77번길 3, 402 (정자동, 대보프라자)</t>
  </si>
  <si>
    <t>031-715-5430</t>
  </si>
  <si>
    <t>경기도 성남시 분당구 야탑로 24, 2 (야탑동, 덕인빌딩)</t>
  </si>
  <si>
    <t>031-781-7791</t>
  </si>
  <si>
    <t>경기도 성남시 중원구 도촌남로 27, 601호 (도촌동, 동강프라자)</t>
  </si>
  <si>
    <t>031-756-0179</t>
  </si>
  <si>
    <t>경기도 성남시 분당구 양현로94번길 11, 212 (이매동, 청학빌딩)</t>
  </si>
  <si>
    <t>031-701-5488</t>
  </si>
  <si>
    <t>경기도 성남시 수정구 탄리로96번길 8 (태평동)</t>
  </si>
  <si>
    <t>070-4671-7901</t>
  </si>
  <si>
    <t>경기도 성남시 중원구 시민로28번길 6, 203 (하대원동)</t>
  </si>
  <si>
    <t>031-756-3004</t>
  </si>
  <si>
    <t>경기도 성남시 수정구 수정로 238, 4 (신흥동)</t>
  </si>
  <si>
    <t>031-731-8008</t>
  </si>
  <si>
    <t>경기도 성남시 수정구 수정로171번길 7-1, 9 (태평동, 우일프라자)</t>
  </si>
  <si>
    <t>031-722-1020</t>
  </si>
  <si>
    <t>경기도 성남시 분당구 판교역로192번길 22, 814 (삼평동, 효성해링턴타워)</t>
  </si>
  <si>
    <t>031-911-5666</t>
  </si>
  <si>
    <t>경기도 성남시 분당구 미금로 251, 703동 1802호 (금곡동)</t>
  </si>
  <si>
    <t>031-717-5280</t>
  </si>
  <si>
    <t>경기도 성남시 분당구 장미로 78, 918호 (야탑동, 시그마오피스텔3)</t>
  </si>
  <si>
    <t>031-702-0709</t>
  </si>
  <si>
    <t>경기도 성남시 분당구 미금로 215, 212호 (금곡동, 청솔마을 대원상가)</t>
  </si>
  <si>
    <t>031-713-9446</t>
  </si>
  <si>
    <t>경기도 성남시 분당구 야탑로 95, 710-1호 (야탑동, 세신옴니코아)</t>
  </si>
  <si>
    <t>031-707-7084</t>
  </si>
  <si>
    <t>경기도 성남시 수정구 시민로205번길 30, 1층 (태평동)</t>
  </si>
  <si>
    <t>031-731-4587</t>
  </si>
  <si>
    <t>경기도 성남시 분당구 양현로94번길 28, 302호 (이매동, 이매촌 상가동)</t>
  </si>
  <si>
    <t>031-703-9088</t>
  </si>
  <si>
    <t>경기도 성남시 중원구 희망로 356, 2층 (상대원동, 휴먼프라자)</t>
  </si>
  <si>
    <t>031-745-1388</t>
  </si>
  <si>
    <t>경기도 성남시 분당구 돌마로 67, B-116호 (금곡동, 금산잼월드)</t>
  </si>
  <si>
    <t>031-715-1454</t>
  </si>
  <si>
    <t>경기도 성남시 중원구 도촌로8번길 11, 506호 (도촌동, 씨앤씨프라자)</t>
  </si>
  <si>
    <t>031-752-5505</t>
  </si>
  <si>
    <t>경기도 성남시 수정구 수정로 202, 203호 (신흥동, 원정빌딩)</t>
  </si>
  <si>
    <t>031-757-3969</t>
  </si>
  <si>
    <t>경기도 성남시 수정구 수정로 71, 3층 (태평동)</t>
  </si>
  <si>
    <t>031-755-0411</t>
  </si>
  <si>
    <t>경기도 성남시 중원구 둔촌대로 300, 지층 136-1,2호 (하대원동, 아튼빌 상가동)</t>
  </si>
  <si>
    <t>031-751-5276</t>
  </si>
  <si>
    <t>경기도 성남시 분당구 성남대로 776, 301호 (이매동)</t>
  </si>
  <si>
    <t>031-705-4965</t>
  </si>
  <si>
    <t>경기도 성남시 중원구 자혜로 107, 지층 1호 (은행동)</t>
  </si>
  <si>
    <t>031-733-2133</t>
  </si>
  <si>
    <t>창곡동</t>
  </si>
  <si>
    <t>경기도 성남시 수정구 위례광장로 328, 611호 (창곡동, 우성위례타워)</t>
  </si>
  <si>
    <t>031-723-9998</t>
  </si>
  <si>
    <t>경기도 성남시 분당구 운중로 254, 2층 (판교동, 판교종합사회복지관)</t>
  </si>
  <si>
    <t>031-706-8101</t>
  </si>
  <si>
    <t>경기도 성남시 중원구 자혜로57번길 22, 102호 (은행동)</t>
  </si>
  <si>
    <t>031-607-0625</t>
  </si>
  <si>
    <t>경기도 성남시 수정구 공원로 322, 168호 (신흥동, 신동아파라디움)</t>
  </si>
  <si>
    <t>031-745-1855</t>
  </si>
  <si>
    <t>경기도 성남시 분당구 돌마로 80, 608호 (구미동, 분당현대벤처빌)</t>
  </si>
  <si>
    <t>031-714-0873</t>
  </si>
  <si>
    <t>경기도 성남시 분당구 미금로 48, 4층 (구미동, 오성프라자)</t>
  </si>
  <si>
    <t>031-716-2227</t>
  </si>
  <si>
    <t>경기도 성남시 분당구 내정로113번길 4, 403호 (정자동)</t>
  </si>
  <si>
    <t>031-718-6512</t>
  </si>
  <si>
    <t>경기도 성남시 수정구 남문로74번길 22, 1층 (태평동)</t>
  </si>
  <si>
    <t>031-713-8053</t>
  </si>
  <si>
    <t>경기도 성남시 분당구 야탑로 247, 2층 (야탑동)</t>
  </si>
  <si>
    <t>031-706-0053</t>
  </si>
  <si>
    <t>경기도 성남시 수정구 성남대로1249번길 5-1, 1층 (태평동)</t>
  </si>
  <si>
    <t>031-751-3531</t>
  </si>
  <si>
    <t>경기도 성남시 분당구 탄천상로 164, 비1-1호 (구미동, 시그마2오피스텔)</t>
  </si>
  <si>
    <t>070-8813-4356</t>
  </si>
  <si>
    <t>경기도 성남시 분당구 불정로 195, 204호 (정자동, 정든마을 상가동)</t>
  </si>
  <si>
    <t>031-609-0691</t>
  </si>
  <si>
    <t>경기도 성남시 수정구 산성대로 207, 601호 (신흥동, 에드모스)</t>
  </si>
  <si>
    <t>031-898-1234</t>
  </si>
  <si>
    <t>경기도 성남시 수정구 수정로 211, 4층 (태평동)</t>
  </si>
  <si>
    <t>031-757-5114</t>
  </si>
  <si>
    <t>경기도 성남시 수정구 산성대로 207, 501호 (신흥동, 에드모스)</t>
  </si>
  <si>
    <t>경기도 성남시 분당구 야탑로69번길 8, 504호 (야탑동, 한주코아)</t>
  </si>
  <si>
    <t>031-709-2466</t>
  </si>
  <si>
    <t>경기도 성남시 중원구 둔촌대로280번길 18, 305호 (하대원동)</t>
  </si>
  <si>
    <t>031-755-3919</t>
  </si>
  <si>
    <t>경기도 성남시 분당구 장미로 189, 210호 (야탑동, 매화마을근린상가)</t>
  </si>
  <si>
    <t>031-703-8550</t>
  </si>
  <si>
    <t>경기도 성남시 수정구 제일로 131, 1층 (수진동)</t>
  </si>
  <si>
    <t>031-722-0066</t>
  </si>
  <si>
    <t>경기도 성남시 분당구 미금로 45, 2층 (구미동, 진도훼미리프라자)</t>
  </si>
  <si>
    <t>031-786-1518</t>
  </si>
  <si>
    <t>경기도 성남시 수정구 성남대로 1235, 4층 (태평동, 연안빌딩)</t>
  </si>
  <si>
    <t>031-722-2320</t>
  </si>
  <si>
    <t>경기도 성남시 수정구 성남대로1271번길 4-14, 1층 (태평동)</t>
  </si>
  <si>
    <t>031-754-8193</t>
  </si>
  <si>
    <t>경기도 성남시 분당구 미금로 184, 201호 (구미동, 까치마을상가동)</t>
  </si>
  <si>
    <t>031-714-0218</t>
  </si>
  <si>
    <t>경기도 성남시 수정구 시민로 172, 6층 (신흥동, 성원빌딩)</t>
  </si>
  <si>
    <t>031-731-2003</t>
  </si>
  <si>
    <t>경기도 성남시 중원구 제일로35번길 1, 201호 (성남동)</t>
  </si>
  <si>
    <t>031-752-4552</t>
  </si>
  <si>
    <t>경기도 성남시 중원구 광명로342번길 2, 3층 (금광동)</t>
  </si>
  <si>
    <t>031-603-1780</t>
  </si>
  <si>
    <t>경기도 성남시 수정구 수정로 175, 405호 (태평동)</t>
  </si>
  <si>
    <t>031-759-1389</t>
  </si>
  <si>
    <t>경기도 성남시 분당구 서현로239번길 5, 지층 2호 (서현동)</t>
  </si>
  <si>
    <t>031-708-8895</t>
  </si>
  <si>
    <t>경기도 성남시 수정구 시민로205번길 28-1, 1층 (태평동)</t>
  </si>
  <si>
    <t>031-759-9500</t>
  </si>
  <si>
    <t>경기도 성남시 중원구 도촌로7번길 10-5, 103호 (도촌동)</t>
  </si>
  <si>
    <t>031-723-8115</t>
  </si>
  <si>
    <t>경기도 성남시 수정구 수정로 71, 4층 (태평동)</t>
  </si>
  <si>
    <t>031-722-4050</t>
  </si>
  <si>
    <t>경기도 성남시 수정구 공원로445번길 5, 102호 (태평동)</t>
  </si>
  <si>
    <t>031-721-0631</t>
  </si>
  <si>
    <t>경기도 성남시 분당구 장미로 78, 1112호 (야탑동, 시그마Ⅲ오피스텔)</t>
  </si>
  <si>
    <t>031-704-1889</t>
  </si>
  <si>
    <t>경기도 성남시 분당구 성남대로 51, B동 제지1층 101호 (구미동, 포스빌오피스텔)</t>
  </si>
  <si>
    <t>031-715-1616</t>
  </si>
  <si>
    <t>경기도 성남시 분당구 미금로 63, 306동 1102호 (구미동, 무지개마을신한아파트)</t>
  </si>
  <si>
    <t>031-712-5525</t>
  </si>
  <si>
    <t>경기도 성남시 수정구 태평로108번길 24 (태평동)</t>
  </si>
  <si>
    <t>031-751-0963</t>
  </si>
  <si>
    <t>경기도 성남시 수정구 시민로155번길 22 (신흥동)</t>
  </si>
  <si>
    <t>031-716-4757</t>
  </si>
  <si>
    <t>경기도 성남시 중원구 원터로93번길 14 (성남동)</t>
  </si>
  <si>
    <t>031-757-8071</t>
  </si>
  <si>
    <t>031-756-1515</t>
  </si>
  <si>
    <t>경기도 성남시 분당구 느티로51번길 8-4 (정자동)</t>
  </si>
  <si>
    <t>031-1644-8192</t>
  </si>
  <si>
    <t>경기도 성남시 중원구 둔촌대로 283-1, 3층 (하대원동)</t>
  </si>
  <si>
    <t>031-757-9005</t>
  </si>
  <si>
    <t>경기도 성남시 중원구 산성대로378번길 3-10, 1층 (금광동)</t>
  </si>
  <si>
    <t>031-734-4578</t>
  </si>
  <si>
    <t>경기도 성남시 분당구 서현로 170, D동 1706호 (서현동, 풍림아이원플러스)</t>
  </si>
  <si>
    <t>070-7782-3333</t>
  </si>
  <si>
    <t>경기도 성남시 분당구 황새울로319번길 6, 3층 315호 (서현동, 텍스타워)</t>
  </si>
  <si>
    <t>031-708-9979</t>
  </si>
  <si>
    <t>경기도 성남시 분당구 야탑로 249, 4층 (야탑동, 백옥빌딩)</t>
  </si>
  <si>
    <t>031-703-6364</t>
  </si>
  <si>
    <t>경기도 성남시 중원구 도촌로8번길 11, 601~603호 (도촌동, 씨엔씨프라자)</t>
  </si>
  <si>
    <t>031-756-9544</t>
  </si>
  <si>
    <t>경기도 성남시 분당구 양현로94번길 7, 114호 (이매동, 대명프라자)</t>
  </si>
  <si>
    <t>031-721-5414</t>
  </si>
  <si>
    <t>경기도 성남시 분당구 벌말로40번길 4, 204호 (야탑동, 대동상가)</t>
  </si>
  <si>
    <t>031-707-9888</t>
  </si>
  <si>
    <t>경기도 성남시 중원구 둔촌대로 180, 2층 (하대원동)</t>
  </si>
  <si>
    <t>031-722-0330</t>
  </si>
  <si>
    <t>경기도 성남시 분당구 구미로 124, 2층 (구미동, 굿모닝프라자)</t>
  </si>
  <si>
    <t>031-712-5047</t>
  </si>
  <si>
    <t>경기도 성남시 분당구 내정로113번길 4, 201호 (정자동)</t>
  </si>
  <si>
    <t>031-715-4868</t>
  </si>
  <si>
    <t>경기도 성남시 분당구 벌말로40번길 5-3, 2층 (야탑동, 테크노빌)</t>
  </si>
  <si>
    <t>031-707-0388</t>
  </si>
  <si>
    <t>경기도 성남시 수정구 수정로 316, 2층 217호 (신흥동, 우찬셀레스빌)</t>
  </si>
  <si>
    <t>031-735-6010</t>
  </si>
  <si>
    <t>경기도 성남시 수정구 성남대로 1244, 1118호 (태평동, 인티움)</t>
  </si>
  <si>
    <t>031-753-5501</t>
  </si>
  <si>
    <t>경기도 성남시 중원구 희망로344번길 8-11, 지층 102호 (상대원동)</t>
  </si>
  <si>
    <t>031-736-5007</t>
  </si>
  <si>
    <t>경기도 성남시 수정구 위례서일로 10, 301~303호 (창곡동, 슈퍼스타타워)</t>
  </si>
  <si>
    <t>031-755-5006</t>
  </si>
  <si>
    <t>경기도 성남시 분당구 양현로310번길 7, 3층 (야탑동)</t>
  </si>
  <si>
    <t>031-706-6834</t>
  </si>
  <si>
    <t>경기도 성남시 분당구 양현로 126, 3층 303호 (이매동, 미림프라자)</t>
  </si>
  <si>
    <t>031-707-5765</t>
  </si>
  <si>
    <t>경기도 성남시 수정구 산성대로 569, 3층 302호 (양지동)</t>
  </si>
  <si>
    <t>031-732-8967</t>
  </si>
  <si>
    <t>경기도 성남시 중원구 성남대로1130번길 11, 203호 (성남동)</t>
  </si>
  <si>
    <t>031-755-9175</t>
  </si>
  <si>
    <t>경기도 성남시 분당구 장미로 198, 지하1층 B110호 (야탑동, 아델파크빌)</t>
  </si>
  <si>
    <t>031-701-3308</t>
  </si>
  <si>
    <t>경기도 성남시 분당구 불정로 254 (수내동, 삼평빌딩 5층)</t>
  </si>
  <si>
    <t>031-711-4137</t>
  </si>
  <si>
    <t>031-707-6581</t>
  </si>
  <si>
    <t>경기도 성남시 수정구 위례광장로 328, 511호 (창곡동, 우성위례타워)</t>
  </si>
  <si>
    <t>031-722-0660</t>
  </si>
  <si>
    <t>경기도 성남시 중원구 시민로 116-1, 2층 (중앙동)</t>
  </si>
  <si>
    <t>031-744-3283</t>
  </si>
  <si>
    <t>경기도 성남시 분당구 성남대로779번길 50, 1층 (이매동)</t>
  </si>
  <si>
    <t>031-698-2313</t>
  </si>
  <si>
    <t>경기도 성남시 분당구 미금로 215, 210호 (금곡동, 청솔마을 대원상가)</t>
  </si>
  <si>
    <t>031-711-8849</t>
  </si>
  <si>
    <t>경기도 성남시 수정구 탄리로 49 (수진동)</t>
  </si>
  <si>
    <t>031-751-1937</t>
  </si>
  <si>
    <t>경기도 성남시 중원구 둔촌대로425번길 44 (상대원동,상대원1동복지회관)</t>
  </si>
  <si>
    <t>070-7101-1354</t>
  </si>
  <si>
    <t>경기도 성남시 중원구 도촌로8번길 11, 4층 404호 (도촌동, 씨엔씨프라자)</t>
  </si>
  <si>
    <t>031-744-9544</t>
  </si>
  <si>
    <t>경기도 성남시 분당구 내정로113번길 4, 404호 (정자동)</t>
  </si>
  <si>
    <t>031-713-9001</t>
  </si>
  <si>
    <t>경기도 성남시 분당구 벌말로30번길 41 (야탑동)</t>
  </si>
  <si>
    <t>031-707-8790</t>
  </si>
  <si>
    <t>경기도 성남시 중원구 박석로80번길 10 (상대원동)</t>
  </si>
  <si>
    <t>031-747-1886</t>
  </si>
  <si>
    <t>경기도 성남시 분당구 내정로165번길 38 (수내동,양지마을 601동 청구상가 171호, 172호)</t>
  </si>
  <si>
    <t>031-712-6905</t>
  </si>
  <si>
    <t>경기도 성남시 수정구 위례서일로 22, 902,904~8호 (창곡동, 이너매스우남)</t>
  </si>
  <si>
    <t>031-757-2033</t>
  </si>
  <si>
    <t>경기도 성남시 중원구 희망로 374 (상대원동)</t>
  </si>
  <si>
    <t>031-745-7510</t>
  </si>
  <si>
    <t>경기도 성남시 중원구 제일로35번길 51 (성남동)</t>
  </si>
  <si>
    <t>031-751-7455</t>
  </si>
  <si>
    <t>경기도 성남시 중원구 금상로 132 (상대원동)</t>
  </si>
  <si>
    <t>031-602-1341</t>
  </si>
  <si>
    <t>경기도 성남시 중원구 자혜로57번길 26 (은행동)</t>
  </si>
  <si>
    <t>031-736-4176</t>
  </si>
  <si>
    <t>경기도 성남시 수정구 성남대로1480번길 38 (복정동)</t>
  </si>
  <si>
    <t>031-758-8282</t>
  </si>
  <si>
    <t>경기도 성남시 분당구 내정로 94 (정자동, 한솔종합사회복지관)</t>
  </si>
  <si>
    <t>031-8022-1100</t>
  </si>
  <si>
    <t>경기도 성남시 분당구 판교역로 99 (백현동, 판교노인종합복지관)</t>
  </si>
  <si>
    <t>031-620-2910</t>
  </si>
  <si>
    <t>경기도 성남시 수정구 남문로111번길 3, 2~3층 (태평동, 태평2동 복지회관)</t>
  </si>
  <si>
    <t>031-722-5787</t>
  </si>
  <si>
    <t>경기도 성남시 분당구 금곡로25번길 10, 2층 (구미동, 하얀마을복지회관)</t>
  </si>
  <si>
    <t>031-718-2779</t>
  </si>
  <si>
    <t>분당노인사회복지센터</t>
  </si>
  <si>
    <t>삼성재가복지센터</t>
  </si>
  <si>
    <t>"A"방문천사 비지팅엔젤스 성남중원지점</t>
  </si>
  <si>
    <t>수정종합의료기</t>
  </si>
  <si>
    <t>동양재가장기요양센터</t>
  </si>
  <si>
    <t>동산재가복지센터</t>
  </si>
  <si>
    <t>소망케어</t>
  </si>
  <si>
    <t>CHA차실버케어 수정점</t>
  </si>
  <si>
    <t>Q우리방문요양목욕센터</t>
  </si>
  <si>
    <t>우리뜰 재가노인복지센터</t>
  </si>
  <si>
    <t>효경재가노인복지센터</t>
  </si>
  <si>
    <t>흰돌재가복지센터</t>
  </si>
  <si>
    <t>드림주야간보호센터 1호점</t>
  </si>
  <si>
    <t>가가호호재가노인복지센터</t>
  </si>
  <si>
    <t>사랑실버복지센터</t>
  </si>
  <si>
    <t>아리아케어 재가요양전문기관 성남 중원점</t>
  </si>
  <si>
    <t>태평원광노인복지센터</t>
  </si>
  <si>
    <t>경기도 성남시 분당구 미금로 215 (금곡동, 청솔마을대원상가 210호)</t>
  </si>
  <si>
    <t>경기도 성남시 분당구 내정로 55 (정자동, 상록마을주상가동 202호)</t>
  </si>
  <si>
    <t>031-712-2221</t>
  </si>
  <si>
    <t>경기도 성남시 수정구 제일로147번길 4, 1층 104호 (수진동)</t>
  </si>
  <si>
    <t>경기도 성남시 분당구 발이봉북로 20, 2호 (수내동)</t>
  </si>
  <si>
    <t>031-715-0147</t>
  </si>
  <si>
    <t>경기도 성남시 분당구 벌말로 33, 5층 2호 (야탑동, 일심상가)</t>
  </si>
  <si>
    <t>031-705-7606</t>
  </si>
  <si>
    <t>경기도 성남시 분당구 석운로 146 (석운동)</t>
  </si>
  <si>
    <t>031-705-3973</t>
  </si>
  <si>
    <t>경기도 성남시 수정구 가마절로 40 (복정동)</t>
  </si>
  <si>
    <t>031-759-5320</t>
  </si>
  <si>
    <t>경기도 성남시 수정구 사송로80번길 7 (사송동)</t>
  </si>
  <si>
    <t>031-723-5812</t>
  </si>
  <si>
    <t>경기도 성남시 중원구 둔촌대로389번길 22 (상대원동)</t>
  </si>
  <si>
    <t>031-734-5401</t>
  </si>
  <si>
    <t>경기도 성남시 중원구 산성대로 94 (성남동)</t>
  </si>
  <si>
    <t>031-754-5008</t>
  </si>
  <si>
    <t>경기도 성남시 분당구 정자일로 158 (정자동)</t>
  </si>
  <si>
    <t>031-711-9959</t>
  </si>
  <si>
    <t>경기도 성남시 수정구 수정북로 90 (태평동)</t>
  </si>
  <si>
    <t>031-722-1155</t>
  </si>
  <si>
    <t>경기도 성남시 분당구 석운로 133 (석운동)</t>
  </si>
  <si>
    <t>031-709-2340</t>
  </si>
  <si>
    <t>경기도 성남시 중원구 광명로 331 (금광동)</t>
  </si>
  <si>
    <t>031-731-7508</t>
  </si>
  <si>
    <t>경기도 성남시 분당구 장안로16번길 10 (분당동)</t>
  </si>
  <si>
    <t>031-703-1197</t>
  </si>
  <si>
    <t>경기도 성남시 수정구 수정남로 131 (신흥동)</t>
  </si>
  <si>
    <t>031-733-4080</t>
  </si>
  <si>
    <t>경기도 성남시 분당구 성남대로331번길 3-13, 8층 (정자동, 대명제스트  )</t>
  </si>
  <si>
    <t>031-713-3377</t>
  </si>
  <si>
    <t>경기도 성남시 분당구 미금로 48 (구미동, 오성프라자 501호)</t>
  </si>
  <si>
    <t>경기도 성남시 중원구 제일로73번길 6 (성남동)</t>
  </si>
  <si>
    <t>031-752-3885</t>
  </si>
  <si>
    <t>경기도 성남시 중원구 둔촌대로 220 (하대원동)</t>
  </si>
  <si>
    <t>031-751-6100</t>
  </si>
  <si>
    <t>경기도 성남시 분당구 백현로 97, 11층 1101호 (수내동, 다운타운빌딩)</t>
  </si>
  <si>
    <t>02-1577-5975</t>
  </si>
  <si>
    <t>경기도 성남시 수정구 성남대로1226번길 19 (수진동)</t>
  </si>
  <si>
    <t>031-721-7772</t>
  </si>
  <si>
    <t>경기도 성남시 수정구 탄리로 108-1 (태평동, 혜성빌딩 4층)</t>
  </si>
  <si>
    <t>031-753-3525</t>
  </si>
  <si>
    <t>경기도 성남시 중원구 도촌남로 33 (도촌동, 601호,401호,402호(세일프라자))</t>
  </si>
  <si>
    <t>031-755-9909</t>
  </si>
  <si>
    <t>031-709-4992</t>
  </si>
  <si>
    <t>경기도 성남시 분당구 성남대로779번길 13 (이매동, 오성프라자 301,302,401,404~406호)</t>
  </si>
  <si>
    <t>031-703-4992</t>
  </si>
  <si>
    <t>경기도 성남시 중원구 둔촌대로425번길 28, 5,6,7층 (상대원동)</t>
  </si>
  <si>
    <t>031-743-2527</t>
  </si>
  <si>
    <t>경기도 성남시 분당구 정자일로 158, 6층 601-604호 (정자동)</t>
  </si>
  <si>
    <t>031-719-9930</t>
  </si>
  <si>
    <t>경기도 성남시 분당구 야탑로 24 (야탑동)</t>
  </si>
  <si>
    <t>031-781-7781</t>
  </si>
  <si>
    <t>경기도 성남시 분당구 야탑로 24 (야탑동, 덕인빌딩201호)</t>
  </si>
  <si>
    <t>경기도 성남시 중원구 도촌로8번길 11 (도촌동, 씨엔씨프라자)</t>
  </si>
  <si>
    <t>경기도 성남시 중원구 도촌로8번길 11 (도촌동)</t>
  </si>
  <si>
    <t>경기도 성남시 분당구 판교로610번길 11, 1층 (야탑동)</t>
  </si>
  <si>
    <t>경기도 성남시 분당구 판교로610번길 11, 2층 (야탑동)</t>
  </si>
  <si>
    <t>경기도 성남시 중원구 광명로 119 (성남동,4층)</t>
  </si>
  <si>
    <t>경기도 성남시 수정구 수정로171번길 7-1 (태평동)</t>
  </si>
  <si>
    <t>경기도 성남시 중원구 광명로 119 (성남동)</t>
  </si>
  <si>
    <t>경기도 성남시 중원구 광명로 336 (금광동)</t>
  </si>
  <si>
    <t>031-748-0108</t>
  </si>
  <si>
    <t>031-742-7877</t>
  </si>
  <si>
    <t>경기도 성남시 분당구 미금로 48 (구미동, 오성프라자 406호)</t>
  </si>
  <si>
    <t>경기도 성남시 중원구 광명로 96 (성남동)</t>
  </si>
  <si>
    <t>031-721-5515</t>
  </si>
  <si>
    <t>경기도 성남시 수정구 수정로 144 (수진동)</t>
  </si>
  <si>
    <t>경기도 성남시 수정구 탄리로 108-1, 5층 (태평동)</t>
  </si>
  <si>
    <t>경기도 성남시 수정구 산성대로 207, 6층 601호 (신흥동, 에드모스)</t>
  </si>
  <si>
    <t>경기도 성남시 수정구 산성대로 207, 5층 501호 (신흥동, 에드모스빌딩)</t>
  </si>
  <si>
    <t>`</t>
  </si>
  <si>
    <t>경기도 성남시 수정구 시민로 137, 602 (신흥동, 라이프타워)</t>
  </si>
  <si>
    <t>경기도 성남시 중원구 성남대로1147번길 3, 610 (성남동, 오라타워)</t>
  </si>
  <si>
    <t>031-754-9518</t>
  </si>
  <si>
    <t>경기도 성남시 분당구 야탑로65번길 8 (야탑동, 나인투빌딩 204호 205호)</t>
  </si>
  <si>
    <t>031-781-7203</t>
  </si>
  <si>
    <t>경기도 성남시 수정구 대왕판교로982번길 13-3 (고등동)</t>
  </si>
  <si>
    <t>031-756-0068</t>
  </si>
  <si>
    <t>031-706-0052</t>
  </si>
  <si>
    <t>경기도 성남시 수정구 모란로 77-4, 203호 (태평동)</t>
  </si>
  <si>
    <t>031-609-1290</t>
  </si>
  <si>
    <t>경기도 성남시 중원구 시민로 95, 지층 (성남동)</t>
  </si>
  <si>
    <t>031-754-6305</t>
  </si>
  <si>
    <t>경기도 성남시 수정구 남문로111번길 3 (태평동)</t>
  </si>
  <si>
    <t>031-722-2022</t>
  </si>
  <si>
    <t>경기도 성남시 중원구 도촌로8번길 11 (도촌동,581번지)</t>
  </si>
  <si>
    <t>석운동</t>
  </si>
  <si>
    <t>인보의 집</t>
  </si>
  <si>
    <t>수진동</t>
  </si>
  <si>
    <t>자광원</t>
  </si>
  <si>
    <t>복정동</t>
  </si>
  <si>
    <t>실버릿지판교</t>
  </si>
  <si>
    <t>사송동</t>
  </si>
  <si>
    <t>시온의집</t>
  </si>
  <si>
    <t>상대원동</t>
  </si>
  <si>
    <t>순효노인요양원</t>
  </si>
  <si>
    <t>성남동</t>
  </si>
  <si>
    <t>분당메디케어</t>
  </si>
  <si>
    <t>정자동</t>
  </si>
  <si>
    <t>성남요양원</t>
  </si>
  <si>
    <t>태평동</t>
  </si>
  <si>
    <t>석운노인전문요양원</t>
  </si>
  <si>
    <t>늘푸른요양원</t>
  </si>
  <si>
    <t>금광동</t>
  </si>
  <si>
    <t>더힐링요양원</t>
  </si>
  <si>
    <t>분당동</t>
  </si>
  <si>
    <t>양지실버빌</t>
  </si>
  <si>
    <t>신흥동</t>
  </si>
  <si>
    <t>나드림 노인전문요양원</t>
  </si>
  <si>
    <t>메디케어1호</t>
  </si>
  <si>
    <t>구미동</t>
  </si>
  <si>
    <t>세비앙 실버홈</t>
  </si>
  <si>
    <t>효플러스 요양원</t>
  </si>
  <si>
    <t>하대원동</t>
  </si>
  <si>
    <t>신우전문요양원</t>
  </si>
  <si>
    <t>수내동</t>
  </si>
  <si>
    <t>성모실버홈</t>
  </si>
  <si>
    <t>로뎀나무 요양원</t>
  </si>
  <si>
    <t>베스트요양원</t>
  </si>
  <si>
    <t>도촌동</t>
  </si>
  <si>
    <t>성남 천상의집 1관</t>
  </si>
  <si>
    <t>이매동</t>
  </si>
  <si>
    <t>경기도 성남시 분당구 성남대로779번길 13, 201호 (이매동, 오성프라자)</t>
  </si>
  <si>
    <t>성남 천상의집 2관</t>
  </si>
  <si>
    <t>성남은빛요양원</t>
  </si>
  <si>
    <t>정자메디케어 요양원</t>
  </si>
  <si>
    <t>분당 참사랑 실버홈(1호)</t>
  </si>
  <si>
    <t>야탑동</t>
  </si>
  <si>
    <t>분당 참사랑 실버홈(2호)</t>
  </si>
  <si>
    <t>분당 참사랑 실버홈(3호)</t>
  </si>
  <si>
    <t>(복)기아대책 성남서로사랑노인(요양)센터(1호점)</t>
  </si>
  <si>
    <t>(복)기아대책 성남서로사랑노인(요양)센터(2호점)</t>
  </si>
  <si>
    <t>(복)기아대책 성남서로사랑노인(요양)센터(3호점)</t>
  </si>
  <si>
    <t>(복)기아대책 성남서로사랑노인(요양)센터(4호점)</t>
  </si>
  <si>
    <t>송은 요양원 1호 (분당점)</t>
  </si>
  <si>
    <t>송은 요양원 2호 (분당점)</t>
  </si>
  <si>
    <t>선진요양원 1호</t>
  </si>
  <si>
    <t>벧엘요양센터</t>
  </si>
  <si>
    <t>선진요양원 3호</t>
  </si>
  <si>
    <t>선진요양원 4호</t>
  </si>
  <si>
    <t>한마음실버빌 1호</t>
  </si>
  <si>
    <t>한마음실버빌 2호</t>
  </si>
  <si>
    <t>메디케어 2호</t>
  </si>
  <si>
    <t>사랑돌봄실버케어스 1호</t>
  </si>
  <si>
    <t>사랑돌봄실버케어스 2호</t>
  </si>
  <si>
    <t>성남어르신요양센터2호점</t>
  </si>
  <si>
    <t>성남어르신요양센터1호점</t>
  </si>
  <si>
    <t>보아스요양원1호점</t>
  </si>
  <si>
    <t>보아스요양원2호점</t>
  </si>
  <si>
    <t>수진노인센터 실버빌2호</t>
  </si>
  <si>
    <t>수진노인센터 실버빌1호</t>
  </si>
  <si>
    <t>재가장기요양기관</t>
  </si>
  <si>
    <t>재가장기요양기관</t>
  </si>
  <si>
    <t>재가장기요양기관</t>
  </si>
  <si>
    <t>성남시노인보건센터</t>
  </si>
  <si>
    <t>재가노인복지시설</t>
  </si>
  <si>
    <t>재가노인복지시설</t>
  </si>
  <si>
    <t>재가노인복지시설</t>
  </si>
  <si>
    <t>한빛재가노인복지센터</t>
  </si>
  <si>
    <t>고등동</t>
  </si>
  <si>
    <t>경기도 성남시 중원구 광명로 329, 2층(금광동)</t>
  </si>
  <si>
    <t>031-744-9979</t>
  </si>
  <si>
    <t>서로사랑노인주야간보호센터</t>
  </si>
  <si>
    <t>늘사랑재가노인복지센터</t>
  </si>
  <si>
    <t>http://cafe.naver.com/chs2017</t>
  </si>
  <si>
    <t>사) 지혜로운여성</t>
  </si>
  <si>
    <t>재) 성모성심수도회</t>
  </si>
  <si>
    <t>사복) 천주교수원교구사회복지회</t>
  </si>
  <si>
    <t>사복) 대한불교조계종사회복지재단</t>
  </si>
  <si>
    <t>사복) 지구촌사회복지재단</t>
  </si>
  <si>
    <t>사복) 대한불교조계종봉은</t>
  </si>
  <si>
    <t>재) 성모성심수도원</t>
  </si>
  <si>
    <t>학) 수원인제학원</t>
  </si>
  <si>
    <t>사)  새날복지회</t>
  </si>
  <si>
    <t>사)  나눔과섬김</t>
  </si>
  <si>
    <t>사복) 굿패밀리복지재단</t>
  </si>
  <si>
    <t>사)  한국참사랑복지회</t>
  </si>
  <si>
    <t>사)  열린복지회</t>
  </si>
  <si>
    <t>사)  기아대책</t>
  </si>
  <si>
    <t>재) 대한예수교장로회총회(합동)유지재단</t>
  </si>
  <si>
    <t>대한예수교장로회 성도교회</t>
  </si>
  <si>
    <t>사복) 불교총지종</t>
  </si>
  <si>
    <t>사복) 조이하트</t>
  </si>
  <si>
    <t>사)  빛과소금</t>
  </si>
  <si>
    <t>사) 기아대책</t>
  </si>
  <si>
    <t>사복) 고앤두</t>
  </si>
  <si>
    <t>사) 봄뜰을가꾸는사람들</t>
  </si>
  <si>
    <t>사복) 청운보은동산</t>
  </si>
  <si>
    <t>사복) 한기장복지재단</t>
  </si>
  <si>
    <t>사) 우리</t>
  </si>
  <si>
    <t>사복) 가나안복지재단</t>
  </si>
  <si>
    <t>사복) 함께웃는재단</t>
  </si>
  <si>
    <t>사복) 밀알복지재단</t>
  </si>
  <si>
    <t>사복) 기쁨의집</t>
  </si>
  <si>
    <t>사복) 말아톤복지재단</t>
  </si>
  <si>
    <t>사) 한국지체장애인협회</t>
  </si>
  <si>
    <t>학) 신구대학교</t>
  </si>
  <si>
    <t>사) 한국YWCA연합회</t>
  </si>
  <si>
    <t>재) 성남시청소년재단</t>
  </si>
  <si>
    <t>사복) 무지개동산</t>
  </si>
  <si>
    <t>사복) 할렐루야복지재단</t>
  </si>
  <si>
    <t>사) 샛별공동체</t>
  </si>
  <si>
    <t>사) 경기도시각장애인연합회 성남시지회</t>
  </si>
  <si>
    <t>사복) 양친사회복지회</t>
  </si>
  <si>
    <t>사) 빛과소금</t>
  </si>
  <si>
    <t>사) 한국농아인협회 경기도협회 성남시지회</t>
  </si>
  <si>
    <t>재) 여의도순복음연합</t>
  </si>
  <si>
    <t>사복) 청남재단</t>
  </si>
  <si>
    <t>사복) 밀알복지지단</t>
  </si>
  <si>
    <t>사복) 분당우리복지재단</t>
  </si>
  <si>
    <t>재) 작은예수수녀회</t>
  </si>
  <si>
    <t>1986.08.11</t>
  </si>
  <si>
    <t>사) 한국장애인부모회</t>
  </si>
  <si>
    <t>사) 새날복지회</t>
  </si>
  <si>
    <t>사복) 월드비전</t>
  </si>
  <si>
    <t>1974.10.01</t>
  </si>
  <si>
    <t>사복) 연꽃마을</t>
  </si>
  <si>
    <t>사복) 대한불교천태종복지재단</t>
  </si>
  <si>
    <t>사) 미래복지경영</t>
  </si>
  <si>
    <t>사) 희망살림</t>
  </si>
  <si>
    <t>사) 함께여는교육연구소</t>
  </si>
  <si>
    <t>사) 푸른학교</t>
  </si>
  <si>
    <t>사) 정을심는복지회</t>
  </si>
  <si>
    <t>사) 열린복지회</t>
  </si>
  <si>
    <t>사) 공동육아와 공동체교육</t>
  </si>
  <si>
    <t>사) 부스러기사랑나눔회경기성남2지부</t>
  </si>
  <si>
    <t>사) 청소년이 아름다운 세상</t>
  </si>
  <si>
    <t>재) 기독교대한감리회유지</t>
  </si>
  <si>
    <t>사복) 생명나무복지재단</t>
  </si>
  <si>
    <t xml:space="preserve">사복) 연꽃마을 </t>
  </si>
  <si>
    <t>사) 환경교육센터</t>
  </si>
  <si>
    <t>사) 한국여성의전화 성남지부 성남여성의전화</t>
  </si>
  <si>
    <t>사) 굿패밀리복지재단</t>
  </si>
  <si>
    <t>사) 경원사회복지회</t>
  </si>
  <si>
    <t>사) 경기가정상담소</t>
  </si>
  <si>
    <t>사복) 굿네이버스</t>
  </si>
  <si>
    <t>사) 청소년이아름다운세상</t>
  </si>
  <si>
    <t>사복) 안나의집</t>
  </si>
  <si>
    <t>사) 청소년이 아름다운세상</t>
  </si>
  <si>
    <t>의)늘푸른의료재단</t>
  </si>
  <si>
    <t>사) 대한노인회</t>
  </si>
  <si>
    <t>사복) 천사복지재단</t>
  </si>
  <si>
    <t>사복) 동방사회복지회</t>
  </si>
  <si>
    <t>사) 경원사회복지회부설 샘</t>
  </si>
  <si>
    <t>사복) YWCA복지사업단</t>
  </si>
  <si>
    <t>사복) 은행골우리집</t>
  </si>
  <si>
    <t>사랑재가복지센터</t>
  </si>
  <si>
    <t>(A)비지팅엔젤스 분당지점</t>
  </si>
  <si>
    <t>2018.01.01.-2020.12.31</t>
  </si>
  <si>
    <t>1993. 03. 11</t>
  </si>
  <si>
    <t>대지 419㎡/연면적 917㎡</t>
  </si>
  <si>
    <t>2018.06.01.~2021.05.31</t>
  </si>
  <si>
    <t>2006.07.01</t>
  </si>
  <si>
    <t>399.2m</t>
  </si>
  <si>
    <t>수정구 위례서일로12 우남이타워프라자 8층(창곡동)</t>
  </si>
  <si>
    <t>264.7㎡</t>
  </si>
  <si>
    <t>031-758-1213</t>
  </si>
  <si>
    <t xml:space="preserve">  </t>
  </si>
  <si>
    <t>1,400,000-</t>
  </si>
  <si>
    <t>수정구 수정남로268번길 28, 2층</t>
  </si>
  <si>
    <t>231.3㎡/200.28㎡</t>
  </si>
  <si>
    <t>ssamo88@naver.com</t>
  </si>
  <si>
    <t>면적 192.61㎡</t>
  </si>
  <si>
    <t>총264.47㎡(B207호-164.44㎡, 1002호–100.03㎡)</t>
  </si>
  <si>
    <t>2017.1.1.~2021.12.31.</t>
  </si>
  <si>
    <t>2017.01.01~2022.12.31</t>
  </si>
  <si>
    <t>토지면적 68.8㎡/건물면적128.9㎡</t>
  </si>
  <si>
    <t>분당구 판교로 628</t>
  </si>
  <si>
    <t>번호</t>
  </si>
  <si>
    <t>시설명</t>
  </si>
  <si>
    <t>구</t>
  </si>
  <si>
    <t>행정동</t>
  </si>
  <si>
    <t>주소</t>
  </si>
  <si>
    <t>전화</t>
  </si>
  <si>
    <t>성남시 지역사회보장계획 수립을 위한 시설 현황조사(요양시설)</t>
  </si>
  <si>
    <r>
      <t>2010.10.20~</t>
    </r>
    <r>
      <rPr>
        <sz val="10"/>
        <rFont val="맑은 고딕"/>
        <family val="3"/>
      </rPr>
      <t>2021.10.19</t>
    </r>
  </si>
  <si>
    <t>http://www.bestboy.co.kr/</t>
  </si>
  <si>
    <t>대지 1,631.9㎡/건물 5,525.3㎡</t>
  </si>
  <si>
    <t>admin@hidc.or.kr</t>
  </si>
  <si>
    <t>지역복지</t>
  </si>
  <si>
    <t>종합사회복지관</t>
  </si>
  <si>
    <t>산성종합사회복지관</t>
  </si>
  <si>
    <t>대지 617.4㎡/건물 1,559.68㎡</t>
  </si>
  <si>
    <t>지역복지</t>
  </si>
  <si>
    <t>종합사회복지관</t>
  </si>
  <si>
    <t>성남위례종합사회복지관</t>
  </si>
  <si>
    <t>대지 572.87㎡/건물 1,166.04㎡</t>
  </si>
  <si>
    <t>wrwelfare@wrwelfare..or.kr</t>
  </si>
  <si>
    <t>창곡동</t>
  </si>
  <si>
    <t>지역복지</t>
  </si>
  <si>
    <t>종합사회복지관</t>
  </si>
  <si>
    <t>대지 1041㎡/건물 2,726㎡</t>
  </si>
  <si>
    <t>sungnam@worldvision.or.kr</t>
  </si>
  <si>
    <t>금광2동</t>
  </si>
  <si>
    <t>복지관 2,590㎡/별관 860㎡</t>
  </si>
  <si>
    <t>야탑3동</t>
  </si>
  <si>
    <t>대지 46,318.8㎡/건물 3,169.56㎡</t>
  </si>
  <si>
    <t>chungsol9179@hanmail.net</t>
  </si>
  <si>
    <t>성남시실버인력뱅크/
경기동부하나센터
청솔푸두뱅크
청솔주야간보호센터
청솔지역아동센터(시설장 김민주)</t>
  </si>
  <si>
    <t>지역복지</t>
  </si>
  <si>
    <t>종합사회복지관</t>
  </si>
  <si>
    <t>판교종합사회복지관</t>
  </si>
  <si>
    <t>사) 참사람들</t>
  </si>
  <si>
    <t>2015.12.01~2018.11.30</t>
  </si>
  <si>
    <t>2015.11.30</t>
  </si>
  <si>
    <t>대지 2.071.6㎡/건물 7.090.15㎡</t>
  </si>
  <si>
    <t>http://www.happypangyo.org/
https://www.facebook.com/happypangyo/</t>
  </si>
  <si>
    <t>pg@happypangyo.org</t>
  </si>
  <si>
    <t>판교동</t>
  </si>
  <si>
    <t>판교노인인주간보호센터
판교장애인주간보호센터
판교참사랑어린이집</t>
  </si>
  <si>
    <t>김용길
백은정
김   옥</t>
  </si>
  <si>
    <t>지역복지</t>
  </si>
  <si>
    <t>종합사회복지관</t>
  </si>
  <si>
    <t>한솔종합사회복지관</t>
  </si>
  <si>
    <t>김종선(가섭)</t>
  </si>
  <si>
    <t>2017.07.01~2022.06.30</t>
  </si>
  <si>
    <t>1995.03.30</t>
  </si>
  <si>
    <t>hansolwf@hanmail.net</t>
  </si>
  <si>
    <t>정자2동</t>
  </si>
  <si>
    <t>대지 1351㎡/건물 1163.37㎡</t>
  </si>
  <si>
    <t>수정구</t>
  </si>
  <si>
    <t>고등동</t>
  </si>
  <si>
    <t>수정구 고등동 대왕판교로 976번길 9-5</t>
  </si>
  <si>
    <t>723-8058</t>
  </si>
  <si>
    <t>지역복지</t>
  </si>
  <si>
    <t>다목적복지회관</t>
  </si>
  <si>
    <t>산성동복지회관</t>
  </si>
  <si>
    <t>임승규</t>
  </si>
  <si>
    <t>대지 1,527.19㎡</t>
  </si>
  <si>
    <t>지역복지</t>
  </si>
  <si>
    <t>다목적복지회관</t>
  </si>
  <si>
    <t>상대원2동제1복지회관</t>
  </si>
  <si>
    <t>대지 331.07㎡/건물197.18㎡</t>
  </si>
  <si>
    <t>지역복지</t>
  </si>
  <si>
    <t>다목적복지회관</t>
  </si>
  <si>
    <t>상대원2동제2복지회관</t>
  </si>
  <si>
    <t>대지 1,391.6㎡/건물 2,466.02㎡</t>
  </si>
  <si>
    <t>www.sdw2wf.co.kr/</t>
  </si>
  <si>
    <t>sdw2wf@hanmail.net</t>
  </si>
  <si>
    <t>중원구</t>
  </si>
  <si>
    <t>상대원2동</t>
  </si>
  <si>
    <t>중원구 희망로 374</t>
  </si>
  <si>
    <t>748-7500</t>
  </si>
  <si>
    <t>국공립상원어린이집
굿패밀리주간보호센터</t>
  </si>
  <si>
    <t>전영주
박진영</t>
  </si>
  <si>
    <t>지역복지</t>
  </si>
  <si>
    <t>다목적복지회관</t>
  </si>
  <si>
    <t>상대원3동복지회관</t>
  </si>
  <si>
    <t>대지 773.6㎡/건물 1,006.08㎡</t>
  </si>
  <si>
    <t>http://www.sangdaewon3wc.or.kr/</t>
  </si>
  <si>
    <t>silver1886@naver.com</t>
  </si>
  <si>
    <t>중원구</t>
  </si>
  <si>
    <t>상대원3동</t>
  </si>
  <si>
    <t>중원구 박석로 80번길 10</t>
  </si>
  <si>
    <t>747-1886</t>
  </si>
  <si>
    <t>지역복지</t>
  </si>
  <si>
    <t>다목적복지회관</t>
  </si>
  <si>
    <t>성남동복지회관</t>
  </si>
  <si>
    <t>민간위탁</t>
  </si>
  <si>
    <t>2018.01.01~2020.12.31</t>
  </si>
  <si>
    <t>2004.01.01</t>
  </si>
  <si>
    <t>대지 240㎡/건물 396.6㎡</t>
  </si>
  <si>
    <t>민간위탁</t>
  </si>
  <si>
    <t>2018.01.01~2020.12.31</t>
  </si>
  <si>
    <t>1994.10.04</t>
  </si>
  <si>
    <t>대지2,182㎡/건물 1,271㎡</t>
  </si>
  <si>
    <t>http://blog.daum.net/sh7560433</t>
  </si>
  <si>
    <t>민간위탁</t>
  </si>
  <si>
    <t>2018.01.01~2020.12.31</t>
  </si>
  <si>
    <t>1993.03.10</t>
  </si>
  <si>
    <t>대지 1,006.6㎡/건물 1,322.64㎡</t>
  </si>
  <si>
    <t>https://snhng.modoo.at/</t>
  </si>
  <si>
    <t>snhng@hanmail.net</t>
  </si>
  <si>
    <t>민간위탁</t>
  </si>
  <si>
    <t>2018.01.01~2020.12.31</t>
  </si>
  <si>
    <t>대지 195.22㎡/건물 195.22㎡</t>
  </si>
  <si>
    <t>yangji1844@hanmail.net</t>
  </si>
  <si>
    <t>수정구</t>
  </si>
  <si>
    <t>수정구 양지로 35번길 4</t>
  </si>
  <si>
    <t>734-0574</t>
  </si>
  <si>
    <t>다목적복지회관</t>
  </si>
  <si>
    <t>양지동제2복지회관</t>
  </si>
  <si>
    <t>김은정</t>
  </si>
  <si>
    <t>민간위탁</t>
  </si>
  <si>
    <t>2017.12.31~2018.06.30</t>
  </si>
  <si>
    <t>대지 332.35㎡/건물 552.37㎡</t>
  </si>
  <si>
    <t>-</t>
  </si>
  <si>
    <t>sunyjd-2@daum.net</t>
  </si>
  <si>
    <t>수정구</t>
  </si>
  <si>
    <t>수정구 수정로 578번길 9</t>
  </si>
  <si>
    <t>746-2224</t>
  </si>
  <si>
    <t>양지2어린이집</t>
  </si>
  <si>
    <t>은행1동복지회관</t>
  </si>
  <si>
    <t>장창현</t>
  </si>
  <si>
    <t>민간위탁</t>
  </si>
  <si>
    <t>2018.01.01~2020.12.31</t>
  </si>
  <si>
    <t>대지 989.4㎡/연면적 728㎡/건물 5,525.3㎡</t>
  </si>
  <si>
    <t>https://blog.naver.com/teu5510</t>
  </si>
  <si>
    <t>teu5510@daum.net</t>
  </si>
  <si>
    <t>중원구</t>
  </si>
  <si>
    <t>은행1동</t>
  </si>
  <si>
    <t>중원구 은행로 77</t>
  </si>
  <si>
    <t>736-4175</t>
  </si>
  <si>
    <t>지역복지</t>
  </si>
  <si>
    <t>다목적복지회관</t>
  </si>
  <si>
    <t>은행2동제1복지회관</t>
  </si>
  <si>
    <t>김정해</t>
  </si>
  <si>
    <t>민간위탁</t>
  </si>
  <si>
    <t>2017.01.01~2019.12.31</t>
  </si>
  <si>
    <t>1998.02.10</t>
  </si>
  <si>
    <t>대지 355.70㎡/건물 792.00㎡</t>
  </si>
  <si>
    <t>entershi@hanmail.net</t>
  </si>
  <si>
    <t>중원구</t>
  </si>
  <si>
    <t>은행2동</t>
  </si>
  <si>
    <t>중원구산성대로604</t>
  </si>
  <si>
    <t>733-3260</t>
  </si>
  <si>
    <t>은행제3어린이집</t>
  </si>
  <si>
    <t>최희숙</t>
  </si>
  <si>
    <t>지역복지</t>
  </si>
  <si>
    <t>다목적복지회관</t>
  </si>
  <si>
    <t>은행2동제2복지회관</t>
  </si>
  <si>
    <t>김현의</t>
  </si>
  <si>
    <t>대한기독교장로회 산자교회</t>
  </si>
  <si>
    <t>민간위탁</t>
  </si>
  <si>
    <t>2018.01.01~2020.12.31</t>
  </si>
  <si>
    <t>대지 989㎡/건물 683㎡</t>
  </si>
  <si>
    <t>eh2w@hanmail.net</t>
  </si>
  <si>
    <t>중원구</t>
  </si>
  <si>
    <t>은행2동</t>
  </si>
  <si>
    <t>중원구 은이로27번길 9</t>
  </si>
  <si>
    <t>746-7742</t>
  </si>
  <si>
    <t>지역복지</t>
  </si>
  <si>
    <t>다목적복지회관</t>
  </si>
  <si>
    <t>중앙동복지회관</t>
  </si>
  <si>
    <t>김재성</t>
  </si>
  <si>
    <t>민간위탁</t>
  </si>
  <si>
    <t>2018.01.01~2020.12.31</t>
  </si>
  <si>
    <t>대지 503.5㎡/건물 549.28㎡</t>
  </si>
  <si>
    <t>www.jungangbokji.or.kr</t>
  </si>
  <si>
    <t>joeunsori99@nate.com</t>
  </si>
  <si>
    <t>중원구</t>
  </si>
  <si>
    <t>중앙동</t>
  </si>
  <si>
    <t>중원구 광명로 264번길 23</t>
  </si>
  <si>
    <t>747-9544</t>
  </si>
  <si>
    <t>지역복지</t>
  </si>
  <si>
    <t>다목적복지회관</t>
  </si>
  <si>
    <t>태평1동복지회관</t>
  </si>
  <si>
    <t>박왕호</t>
  </si>
  <si>
    <t>2016.12.29~2019.12.28</t>
  </si>
  <si>
    <t>대지 527.4㎡/건물 2,019.80㎡</t>
  </si>
  <si>
    <t>http://www.tp1wc.or.kr/</t>
  </si>
  <si>
    <t>tp1wc@naver.com</t>
  </si>
  <si>
    <t>수정구</t>
  </si>
  <si>
    <t>태평1동</t>
  </si>
  <si>
    <t>수정구 성남대로 1314</t>
  </si>
  <si>
    <t>755-3677</t>
  </si>
  <si>
    <t>지역복지</t>
  </si>
  <si>
    <t>다목적복지회관</t>
  </si>
  <si>
    <t>태평2동복지회관</t>
  </si>
  <si>
    <t>이건일</t>
  </si>
  <si>
    <t>박동국</t>
  </si>
  <si>
    <t>2006.11.21</t>
  </si>
  <si>
    <t>대지 1,631.9㎡/건물 5,525.3㎡</t>
  </si>
  <si>
    <t>www.sstp2.or.kr</t>
  </si>
  <si>
    <t>sstp2@naver.com</t>
  </si>
  <si>
    <t>태평2동</t>
  </si>
  <si>
    <t>수정구 남문로 111번길 3</t>
  </si>
  <si>
    <t>755-2018</t>
  </si>
  <si>
    <t>태평2동재가복지센터</t>
  </si>
  <si>
    <t>지역복지</t>
  </si>
  <si>
    <t>다목적복지회관</t>
  </si>
  <si>
    <t>태평3동복지회관</t>
  </si>
  <si>
    <t>김금이</t>
  </si>
  <si>
    <t>기타</t>
  </si>
  <si>
    <t>한국기독교장로회 주민교회</t>
  </si>
  <si>
    <t>이훈삼</t>
  </si>
  <si>
    <t>민간위탁</t>
  </si>
  <si>
    <t>xovud3528@naver.com</t>
  </si>
  <si>
    <t>수정구</t>
  </si>
  <si>
    <t>태평3동</t>
  </si>
  <si>
    <t>수정구 탄리로 81번길 7</t>
  </si>
  <si>
    <t>753-4511</t>
  </si>
  <si>
    <t>031-722-4511</t>
  </si>
  <si>
    <t>태평제3어린이집</t>
  </si>
  <si>
    <t>최원숙</t>
  </si>
  <si>
    <t>태평4동복지회관</t>
  </si>
  <si>
    <t>한숙자</t>
  </si>
  <si>
    <t>민간위탁</t>
  </si>
  <si>
    <t>2018.05.01~2021.04.30</t>
  </si>
  <si>
    <t>2012.05.25</t>
  </si>
  <si>
    <t>대지 395.7㎡/건물 236.64㎡</t>
  </si>
  <si>
    <t>http://www.sntp4.or.kr/</t>
  </si>
  <si>
    <t>sntp4@hanmail.net</t>
  </si>
  <si>
    <t>수정구</t>
  </si>
  <si>
    <t>태평4동</t>
  </si>
  <si>
    <t>수정구 공원로 409번길 11</t>
  </si>
  <si>
    <t>751-2993</t>
  </si>
  <si>
    <t>지역복지</t>
  </si>
  <si>
    <t>다목적복지회관</t>
  </si>
  <si>
    <t>하대원동복지회관</t>
  </si>
  <si>
    <t>조혜숙</t>
  </si>
  <si>
    <t>민간위탁</t>
  </si>
  <si>
    <t>2017.01.01~2019.12.31</t>
  </si>
  <si>
    <t>대지 955.3㎡/건물 1919㎡</t>
  </si>
  <si>
    <t>hdw3927@hanmail.net</t>
  </si>
  <si>
    <t>중원구</t>
  </si>
  <si>
    <t>하대원동</t>
  </si>
  <si>
    <t>중원구 마지로 155번길 27</t>
  </si>
  <si>
    <t>755-8400</t>
  </si>
  <si>
    <t>하얀마을복지회관</t>
  </si>
  <si>
    <t>김영환</t>
  </si>
  <si>
    <t>2016.01.25~2019.01.24</t>
  </si>
  <si>
    <t>대지 1,409.8㎡/건물 3,022.2㎡</t>
  </si>
  <si>
    <t>https://hayanwelfare.modoo.at/</t>
  </si>
  <si>
    <t>hayan2510@daum.net</t>
  </si>
  <si>
    <t>분당구</t>
  </si>
  <si>
    <t>분당구 구미동 금곡로 25번길 10</t>
  </si>
  <si>
    <t>718-2779</t>
  </si>
  <si>
    <t>아동청소년</t>
  </si>
  <si>
    <t>육아지원</t>
  </si>
  <si>
    <t>분당구청아이사랑놀이터</t>
  </si>
  <si>
    <t>2014.03.14</t>
  </si>
  <si>
    <t>분당구</t>
  </si>
  <si>
    <t>수내동</t>
  </si>
  <si>
    <t>분당구 수내동 1 별관 2층</t>
  </si>
  <si>
    <t>715-1640</t>
  </si>
  <si>
    <t>아동청소년</t>
  </si>
  <si>
    <t>육아지원</t>
  </si>
  <si>
    <t>분당판교아이사랑놀이터</t>
  </si>
  <si>
    <t>2012.03.27</t>
  </si>
  <si>
    <t>판교동</t>
  </si>
  <si>
    <t>분당구 판교동 553 3층 분당판교아이사랑놀이터</t>
  </si>
  <si>
    <t>8017-1640</t>
  </si>
  <si>
    <t>삼평아이사랑놀이터</t>
  </si>
  <si>
    <t>분당구</t>
  </si>
  <si>
    <t>삼평동</t>
  </si>
  <si>
    <t>분당구 삼평동 712 삼평동주민센터 1층</t>
  </si>
  <si>
    <t>8017-1650</t>
  </si>
  <si>
    <t>아동청소년</t>
  </si>
  <si>
    <t>육아지원</t>
  </si>
  <si>
    <t>성남시육아종합지원센터</t>
  </si>
  <si>
    <t>4층 면적 478.26㎡</t>
  </si>
  <si>
    <t>sneducare@hanmail.net</t>
  </si>
  <si>
    <t>복정동</t>
  </si>
  <si>
    <t>아이사랑놀이터 12개소</t>
  </si>
  <si>
    <t>정정옥</t>
  </si>
  <si>
    <t>아동청소년</t>
  </si>
  <si>
    <t>육아지원</t>
  </si>
  <si>
    <t>수내아이사랑놀이터</t>
  </si>
  <si>
    <t>2014.08.25</t>
  </si>
  <si>
    <t>분당구 수내동 12-3 3층</t>
  </si>
  <si>
    <t>716-1670</t>
  </si>
  <si>
    <t>수정아이사랑놀이터</t>
  </si>
  <si>
    <t>2011.11.04</t>
  </si>
  <si>
    <t>수정구</t>
  </si>
  <si>
    <t>단대동</t>
  </si>
  <si>
    <t>수정구 희망로 506번길 21 단대동 복지회관</t>
  </si>
  <si>
    <t>733-1640</t>
  </si>
  <si>
    <t>시청1호아이사랑놀이터</t>
  </si>
  <si>
    <t>2011.08.04</t>
  </si>
  <si>
    <t>152㎡</t>
  </si>
  <si>
    <t>중원구</t>
  </si>
  <si>
    <t>여수동</t>
  </si>
  <si>
    <t>중원구 성남대로 997 성남시청 동관 9층</t>
  </si>
  <si>
    <t>756-1640</t>
  </si>
  <si>
    <t>시청2호아이사랑놀이터</t>
  </si>
  <si>
    <t>2012.06.12</t>
  </si>
  <si>
    <t>시청3호아이사랑놀이터</t>
  </si>
  <si>
    <t>2012.11.06</t>
  </si>
  <si>
    <t>양지아이사랑놀이터</t>
  </si>
  <si>
    <t>2014.02.14</t>
  </si>
  <si>
    <t>양지동</t>
  </si>
  <si>
    <t>수정구 양지동 870 양지동주민센터 5층</t>
  </si>
  <si>
    <t>736-1640</t>
  </si>
  <si>
    <t>중앙동아이사랑놀이터</t>
  </si>
  <si>
    <t>중앙동</t>
  </si>
  <si>
    <t>중원구 중앙동 709 중앙동 시립어린이집 5층</t>
  </si>
  <si>
    <t>748-1640</t>
  </si>
  <si>
    <t>중원아이사랑놀이터</t>
  </si>
  <si>
    <t>2014.03.13</t>
  </si>
  <si>
    <t>하대원동</t>
  </si>
  <si>
    <t>중원구 하대원동 240 중원청소년수련관 덕동 4층</t>
  </si>
  <si>
    <t>759-1640</t>
  </si>
  <si>
    <t xml:space="preserve">금광동푸른학교 지역아동센터 </t>
  </si>
  <si>
    <t>사) 푸른학교</t>
  </si>
  <si>
    <t>지정</t>
  </si>
  <si>
    <t>1999.03.05</t>
  </si>
  <si>
    <t>건물 128㎡</t>
  </si>
  <si>
    <t>-</t>
  </si>
  <si>
    <t>geum4483@hanmail,net</t>
  </si>
  <si>
    <t>금광1동</t>
  </si>
  <si>
    <t xml:space="preserve">중원구 광명로 374 3층 </t>
  </si>
  <si>
    <t>놀이세상지역아동센터</t>
  </si>
  <si>
    <t>지정</t>
  </si>
  <si>
    <t>면적 108.36㎡</t>
  </si>
  <si>
    <t>-</t>
  </si>
  <si>
    <t>jae1600@naver.com</t>
  </si>
  <si>
    <t>태평2동</t>
  </si>
  <si>
    <t>수정구 탄리로 132번지 8</t>
  </si>
  <si>
    <t>단대우리지역아동센터</t>
  </si>
  <si>
    <t>87.97㎡</t>
  </si>
  <si>
    <t>dandaeuri01@hanmail.net</t>
  </si>
  <si>
    <t>단대동</t>
  </si>
  <si>
    <t>수정구 논골로 17 3층</t>
  </si>
  <si>
    <t>752-3678</t>
  </si>
  <si>
    <t>722-5511</t>
  </si>
  <si>
    <t>도촌지역아동센터</t>
  </si>
  <si>
    <t>지정</t>
  </si>
  <si>
    <t>건물 148.5㎡</t>
  </si>
  <si>
    <t>snkyc@hanmail.net</t>
  </si>
  <si>
    <t>도촌동</t>
  </si>
  <si>
    <t>중원구 도촌남로 148 909동B1층</t>
  </si>
  <si>
    <t>두란노지역아동센터</t>
  </si>
  <si>
    <t>지정</t>
  </si>
  <si>
    <t>건물 2층 123㎡</t>
  </si>
  <si>
    <t>duranno79@hanmail.net</t>
  </si>
  <si>
    <t>은행2동</t>
  </si>
  <si>
    <t>중원구 산성대로 552번길 6 2층</t>
  </si>
  <si>
    <t>레인보우지역아동센터</t>
  </si>
  <si>
    <t>지정</t>
  </si>
  <si>
    <t>대지 108.1㎥/건물136.8㎥</t>
  </si>
  <si>
    <t>betkim03@naver.com</t>
  </si>
  <si>
    <t>태평4동</t>
  </si>
  <si>
    <t>수정구 수정로 221번길 5-1</t>
  </si>
  <si>
    <t>758-9191</t>
  </si>
  <si>
    <t>맑은샘지역아동센터</t>
  </si>
  <si>
    <t>지정</t>
  </si>
  <si>
    <t>2010.08.01</t>
  </si>
  <si>
    <t>162.72㎡</t>
  </si>
  <si>
    <t>percsun@hanmail.net</t>
  </si>
  <si>
    <t>상대원2동</t>
  </si>
  <si>
    <t>중원구 희망로 353번길 4 3층</t>
  </si>
  <si>
    <t>070-7806-4997</t>
  </si>
  <si>
    <t>733-4997</t>
  </si>
  <si>
    <t>민들레교실지역아동센터</t>
  </si>
  <si>
    <t>지정</t>
  </si>
  <si>
    <t>2000.03.01</t>
  </si>
  <si>
    <t>대지 989.4㎡/건물 134.36㎡</t>
  </si>
  <si>
    <t>mind1034@hanmail.net</t>
  </si>
  <si>
    <t>은행동</t>
  </si>
  <si>
    <t>중원구 은이로27번길 9</t>
  </si>
  <si>
    <t>부흥지역아동센터</t>
  </si>
  <si>
    <t>지정</t>
  </si>
  <si>
    <t>93.324㎡</t>
  </si>
  <si>
    <t>bhchild1@daum.net</t>
  </si>
  <si>
    <t>수진1동</t>
  </si>
  <si>
    <t>사랑지역아동센터</t>
  </si>
  <si>
    <t>지정</t>
  </si>
  <si>
    <t>79.19㎡</t>
  </si>
  <si>
    <t>-</t>
  </si>
  <si>
    <t>ns5255@naver.com</t>
  </si>
  <si>
    <t>태평3동</t>
  </si>
  <si>
    <t>산성지역아동센터</t>
  </si>
  <si>
    <t>지정</t>
  </si>
  <si>
    <t>건물 326.16㎡</t>
  </si>
  <si>
    <t>ssbokji@ssbokji.com</t>
  </si>
  <si>
    <t>산성동</t>
  </si>
  <si>
    <t>수정구 수정남로 269</t>
  </si>
  <si>
    <t>상대원푸른학교지역아동센터</t>
  </si>
  <si>
    <t>지정</t>
  </si>
  <si>
    <t>105㎡</t>
  </si>
  <si>
    <t>wmw67@naver.com</t>
  </si>
  <si>
    <t>상대원3동</t>
  </si>
  <si>
    <t>중원구 박석로71번길 22-10</t>
  </si>
  <si>
    <t>새롬지역아동센터</t>
  </si>
  <si>
    <t>지정</t>
  </si>
  <si>
    <t>snsaerom@naver.com</t>
  </si>
  <si>
    <t>태평동</t>
  </si>
  <si>
    <t>수정구 공원로 445번길 7</t>
  </si>
  <si>
    <t>734-9588</t>
  </si>
  <si>
    <t>새소망지역아동센터</t>
  </si>
  <si>
    <t>박달준</t>
  </si>
  <si>
    <t>지정</t>
  </si>
  <si>
    <t>see39275@hanmail.net</t>
  </si>
  <si>
    <t>새하늘지역아동센터</t>
  </si>
  <si>
    <t>지정</t>
  </si>
  <si>
    <t>건물152.38㎡</t>
  </si>
  <si>
    <t>togksmf0143@hanmail.net</t>
  </si>
  <si>
    <t>상대원1동</t>
  </si>
  <si>
    <t>중원구 박석로 65-1 2층</t>
  </si>
  <si>
    <t>성남꿈나무학교 지역아동센터</t>
  </si>
  <si>
    <t>대지 210.2㎡/건물 141.24㎡</t>
  </si>
  <si>
    <t>knm4416@hanmail.net</t>
  </si>
  <si>
    <t>성남우리공부방지역아동센터</t>
  </si>
  <si>
    <t>0urichild@hanmail.net</t>
  </si>
  <si>
    <t>수정구 태평동 남문로 75</t>
  </si>
  <si>
    <t>성남지역아동센터</t>
  </si>
  <si>
    <t>지정</t>
  </si>
  <si>
    <t>건물98.9㎡</t>
  </si>
  <si>
    <t>http://cafe.naver.com/food1377</t>
  </si>
  <si>
    <t>성남동</t>
  </si>
  <si>
    <t>중원구 성남대로 1151번길20-7</t>
  </si>
  <si>
    <t>수진동푸른학교 지역아동센터</t>
  </si>
  <si>
    <t>대지 992.79㎡/건물 122.34㎡</t>
  </si>
  <si>
    <t>sujindong@hanmail.net</t>
  </si>
  <si>
    <t>수진2동</t>
  </si>
  <si>
    <t>시립도담 분당동지역아동센터</t>
  </si>
  <si>
    <t>대지 202.8㎡/건물 101.16㎡</t>
  </si>
  <si>
    <t>dodambdd@hanmail.net</t>
  </si>
  <si>
    <t>분당동</t>
  </si>
  <si>
    <t>분당구 장안로 62번길 38</t>
  </si>
  <si>
    <t>8017-0346</t>
  </si>
  <si>
    <t>8017-0379</t>
  </si>
  <si>
    <t>시립도담 상대원동지역아동센터</t>
  </si>
  <si>
    <t>2016.01.01~2018.12.31</t>
  </si>
  <si>
    <t>2016.01.11</t>
  </si>
  <si>
    <t>건물 259.173㎡</t>
  </si>
  <si>
    <t>dodamsk.gmail.com</t>
  </si>
  <si>
    <t>상대원동</t>
  </si>
  <si>
    <t>중원구 금상로 134</t>
  </si>
  <si>
    <t>시립도담 성남동지역아동센터</t>
  </si>
  <si>
    <t>2014.01.17</t>
  </si>
  <si>
    <t>건축면적 72.86㎡/연면적 219.86㎡</t>
  </si>
  <si>
    <t>dodamsnd@daum.net</t>
  </si>
  <si>
    <t>중원구 원터로 69번길 10</t>
  </si>
  <si>
    <t>시립도담 양지동지역아동센터</t>
  </si>
  <si>
    <t>2016.01.01~2018.12.31</t>
  </si>
  <si>
    <t>397.43㎡</t>
  </si>
  <si>
    <t>ddyg5522@hanmail.net</t>
  </si>
  <si>
    <t>양지동</t>
  </si>
  <si>
    <t>수정구 산성대로 483 양지동주민센터5층</t>
  </si>
  <si>
    <t>시립도담 청솔지역아동센터</t>
  </si>
  <si>
    <t>이현숙</t>
  </si>
  <si>
    <t>사) 아이길벗</t>
  </si>
  <si>
    <t>건물 261.9㎡</t>
  </si>
  <si>
    <t>porgan2017@hanmail.net</t>
  </si>
  <si>
    <t>금곡동</t>
  </si>
  <si>
    <t>분당구 금곡로 243</t>
  </si>
  <si>
    <t>713-9395</t>
  </si>
  <si>
    <t>신나는신나는집
지역아동센터</t>
  </si>
  <si>
    <t>1994.09.01</t>
  </si>
  <si>
    <t>112.33㎡</t>
  </si>
  <si>
    <t>samhwa90@naver.com</t>
  </si>
  <si>
    <t>중원구 산성대로476번길 5 3층</t>
  </si>
  <si>
    <t>732-1448</t>
  </si>
  <si>
    <t>신흥동푸른학교 
지역아동센터</t>
  </si>
  <si>
    <t>대지 284.1㎡ / 전용 128,4㎡</t>
  </si>
  <si>
    <t>blueschool6150@hanmail.net</t>
  </si>
  <si>
    <t>신흥2동</t>
  </si>
  <si>
    <t>수정구 공원로 343 4층</t>
  </si>
  <si>
    <t>신흥지역아동센터</t>
  </si>
  <si>
    <t>김성중</t>
  </si>
  <si>
    <t>법인</t>
  </si>
  <si>
    <t>대한예수교 장로회 성도교회</t>
  </si>
  <si>
    <t>이석우</t>
  </si>
  <si>
    <t>지정</t>
  </si>
  <si>
    <t>247.995㎡</t>
  </si>
  <si>
    <t>-</t>
  </si>
  <si>
    <t>snhng@hanmail.net</t>
  </si>
  <si>
    <t>신흥1동</t>
  </si>
  <si>
    <t>아이들천국지역아동센터</t>
  </si>
  <si>
    <t>93.82㎡</t>
  </si>
  <si>
    <t>mama0369@hanmail.net</t>
  </si>
  <si>
    <t>수정구 탄리로45번길 13</t>
  </si>
  <si>
    <t>야긴과보아즈지역아동센터</t>
  </si>
  <si>
    <t>2011.02.11</t>
  </si>
  <si>
    <t>kimyg20@hanmail.net</t>
  </si>
  <si>
    <t>구미동</t>
  </si>
  <si>
    <t>분당구 미금일로 71 3층 1호</t>
  </si>
  <si>
    <t>에덴지역아동센터</t>
  </si>
  <si>
    <t>대지 1151.9㎡/건물 118.9㎡</t>
  </si>
  <si>
    <t>ksh8730@hanmail.net</t>
  </si>
  <si>
    <t>백현동</t>
  </si>
  <si>
    <t>우리함께웃는태평지역아동센터</t>
  </si>
  <si>
    <t>2006.11.06</t>
  </si>
  <si>
    <t>대지 119.7㎡/건물 119.7㎡</t>
  </si>
  <si>
    <t>woorismile@hanmail.net</t>
  </si>
  <si>
    <t>수정구 수정로 217번길4 2층</t>
  </si>
  <si>
    <t>월드비전지역아동센터</t>
  </si>
  <si>
    <t>wvsccc@hanmail.net</t>
  </si>
  <si>
    <t>은행동푸른학교 지역아동센터</t>
  </si>
  <si>
    <t>대지 165.4㎡/건물 87.48㎡</t>
  </si>
  <si>
    <t>sndong755@hanmail.net</t>
  </si>
  <si>
    <t>중원구 자혜로57번길 30 2층</t>
  </si>
  <si>
    <t>아동청소년</t>
  </si>
  <si>
    <t>은혜지역아동센터</t>
  </si>
  <si>
    <t>건물 108㎡</t>
  </si>
  <si>
    <t>sukyda@hanmail.net</t>
  </si>
  <si>
    <t>수정구 남문로 94번길 13 1층</t>
  </si>
  <si>
    <t>작은사랑성남지역아동센터</t>
  </si>
  <si>
    <t>yjsuk1999@hanmail.net</t>
  </si>
  <si>
    <t>수정구 시민로 205번길5</t>
  </si>
  <si>
    <t>중탑지역아동센터</t>
  </si>
  <si>
    <t>사복) 할렐루야복지재단</t>
  </si>
  <si>
    <t>중탑종합사회복지관 3층/ 173.69㎡</t>
  </si>
  <si>
    <t>jtc7939@hanmail.net</t>
  </si>
  <si>
    <t>즐거운학교지역아동센터</t>
  </si>
  <si>
    <t>1999.09.07</t>
  </si>
  <si>
    <t>대지 1,631.9㎡/건물 5,525.3㎡</t>
  </si>
  <si>
    <t>njoyschool1999@hanmail.net</t>
  </si>
  <si>
    <t>중원구 도촌남로 37 도촌프라자306호</t>
  </si>
  <si>
    <t>창조지역아동센터</t>
  </si>
  <si>
    <t>기타</t>
  </si>
  <si>
    <t>대한예수교장로교 창조교회</t>
  </si>
  <si>
    <t>103.54㎡ /31평</t>
  </si>
  <si>
    <t>changjo9191@hanmail.net</t>
  </si>
  <si>
    <t>정자3동</t>
  </si>
  <si>
    <t>분당구 불곡로 4 리더스프라자 304호</t>
  </si>
  <si>
    <t>청소년비전센터지역아동센터</t>
  </si>
  <si>
    <t>105.4㎡</t>
  </si>
  <si>
    <t xml:space="preserve">iyutsarang@hanmail.net </t>
  </si>
  <si>
    <t>718-6041</t>
  </si>
  <si>
    <t>719-1706</t>
  </si>
  <si>
    <t>청솔지역아동센터</t>
  </si>
  <si>
    <t>2013.01.01</t>
  </si>
  <si>
    <t>대지 3,169.56㎡/건물 889.3㎡</t>
  </si>
  <si>
    <t>chungsol9179@daum.net</t>
  </si>
  <si>
    <t>초원교실지역아동센터</t>
  </si>
  <si>
    <t>8730ksh@naver.com</t>
  </si>
  <si>
    <t>정자1동</t>
  </si>
  <si>
    <t>분당구 정자로 76번길 5 성남상가 5층</t>
  </si>
  <si>
    <t>712-0585</t>
  </si>
  <si>
    <t>711-0547</t>
  </si>
  <si>
    <t>친구지역아동센터</t>
  </si>
  <si>
    <t>2004.09.08</t>
  </si>
  <si>
    <t>대지 452.5㎡/건축면적 165.6㎡</t>
  </si>
  <si>
    <t>khgjesus@hanmail.net</t>
  </si>
  <si>
    <t>태평동푸른학교지역아동센터</t>
  </si>
  <si>
    <t>사) 푸른학교</t>
  </si>
  <si>
    <t>130㎡</t>
  </si>
  <si>
    <t>-</t>
  </si>
  <si>
    <t>sstpbs@hanmail.net</t>
  </si>
  <si>
    <t>수정구 탄리로 96버너길 4</t>
  </si>
  <si>
    <t>751-5432</t>
  </si>
  <si>
    <t>030-3441-4441</t>
  </si>
  <si>
    <t>판교푸른학교 지역아동센터</t>
  </si>
  <si>
    <t>119.755㎡</t>
  </si>
  <si>
    <t>gumidong@hanmail.net</t>
  </si>
  <si>
    <t>삼평동</t>
  </si>
  <si>
    <t>분당구 동판교로 212 주민복지관B동1층</t>
  </si>
  <si>
    <t>하은지역아동센터</t>
  </si>
  <si>
    <t>대지 1,631.9㎡/건물 5,525.3㎡</t>
  </si>
  <si>
    <t>-</t>
  </si>
  <si>
    <t>haehnkid@naver.com</t>
  </si>
  <si>
    <t>아동청소년</t>
  </si>
  <si>
    <t>한솔지역아동센터</t>
  </si>
  <si>
    <t>박진용(원명)</t>
  </si>
  <si>
    <t>대지 51.269.5㎡/건물 343㎡</t>
  </si>
  <si>
    <t>hansolwf@hanmail.net</t>
  </si>
  <si>
    <t>할렐루야야탑지역아동센터</t>
  </si>
  <si>
    <t>사복) 할렐루야복지재단</t>
  </si>
  <si>
    <t xml:space="preserve">건물 107.29㎡ </t>
  </si>
  <si>
    <t>hycc2016@hanmail.net</t>
  </si>
  <si>
    <t>분당구 야탑로245 목련프라자301호</t>
  </si>
  <si>
    <t>함께여는청소년학교지역아동센터</t>
  </si>
  <si>
    <t xml:space="preserve">386.47㎡ </t>
  </si>
  <si>
    <t>hcedu0345@hanmail.net</t>
  </si>
  <si>
    <t>중원구 광명로 111</t>
  </si>
  <si>
    <t>해냄지역아동센터</t>
  </si>
  <si>
    <t>2008.12.28</t>
  </si>
  <si>
    <t>건물169.175㎡</t>
  </si>
  <si>
    <t>hanamcenter@hanmail.net</t>
  </si>
  <si>
    <t>중원구 둔촌대로 151 2층</t>
  </si>
  <si>
    <t>해맞이지역아동센터</t>
  </si>
  <si>
    <t>92.25㎡</t>
  </si>
  <si>
    <t>-</t>
  </si>
  <si>
    <t>childzone@hanmail.net</t>
  </si>
  <si>
    <t>희망지역아동센터</t>
  </si>
  <si>
    <t>건물 250㎡</t>
  </si>
  <si>
    <t>-</t>
  </si>
  <si>
    <t>shin4003@naver.com</t>
  </si>
  <si>
    <t>수정구 시민로 135 4층</t>
  </si>
  <si>
    <t>759-9596</t>
  </si>
  <si>
    <t>759-9597</t>
  </si>
  <si>
    <t>힘찬지역아동센터</t>
  </si>
  <si>
    <t>2009.04.22.</t>
  </si>
  <si>
    <t>159.52㎡</t>
  </si>
  <si>
    <t>himchan6830@naver.com</t>
  </si>
  <si>
    <t>태평1동</t>
  </si>
  <si>
    <t>수정구 모란로 91 4층</t>
  </si>
  <si>
    <t>지역청소년센터</t>
  </si>
  <si>
    <t>수정지역청소년센터</t>
  </si>
  <si>
    <t>윤숙자</t>
  </si>
  <si>
    <t>법인</t>
  </si>
  <si>
    <t>정지영</t>
  </si>
  <si>
    <t>민간위탁</t>
  </si>
  <si>
    <t>2018.09.01~2021.08.31</t>
  </si>
  <si>
    <t>2014.09.01</t>
  </si>
  <si>
    <t xml:space="preserve">426.05㎡ </t>
  </si>
  <si>
    <t>http://www.sn1318.net/</t>
  </si>
  <si>
    <t>snyouth2014@daum.net</t>
  </si>
  <si>
    <t>수정구</t>
  </si>
  <si>
    <t>수정구 수정로 93길 4층 (태평동)</t>
  </si>
  <si>
    <t>721-1007</t>
  </si>
  <si>
    <t>031-756-1006</t>
  </si>
  <si>
    <t>중원지역청소년센터</t>
  </si>
  <si>
    <t>장다교</t>
  </si>
  <si>
    <t>연성만</t>
  </si>
  <si>
    <t>2018.02.01~2020.01.31</t>
  </si>
  <si>
    <t>2008.02.01</t>
  </si>
  <si>
    <t xml:space="preserve">202㎡ </t>
  </si>
  <si>
    <t>snyouth@hanmail.net</t>
  </si>
  <si>
    <t>중원구</t>
  </si>
  <si>
    <t>중원구 박석로 41번길 25</t>
  </si>
  <si>
    <t>731-9808</t>
  </si>
  <si>
    <t>031-731-9805</t>
  </si>
  <si>
    <t>아동청소년쉼터</t>
  </si>
  <si>
    <t>성남시단기청소년쉼터(남자)</t>
  </si>
  <si>
    <t>박성진</t>
  </si>
  <si>
    <t>김하종</t>
  </si>
  <si>
    <t>purumi2006@naver.com</t>
  </si>
  <si>
    <t>757-6336</t>
  </si>
  <si>
    <t>031-756-6239</t>
  </si>
  <si>
    <t>성남시단기청소년쉼터(여자)</t>
  </si>
  <si>
    <t xml:space="preserve">김은녕 </t>
  </si>
  <si>
    <t>현철수</t>
  </si>
  <si>
    <t>2017.01.01~2019.12.31</t>
  </si>
  <si>
    <t>1999.02.27</t>
  </si>
  <si>
    <t>newdays1213@hanmail.net</t>
  </si>
  <si>
    <t>하대원동</t>
  </si>
  <si>
    <t>중원구 마지로 29 럭키참조은 201호 (하대원동)</t>
  </si>
  <si>
    <t>031-758-9264</t>
  </si>
  <si>
    <t>성남시일시청소년쉼터</t>
  </si>
  <si>
    <t>김기성</t>
  </si>
  <si>
    <t>현철수</t>
  </si>
  <si>
    <t>2016.08.01~2019.07.31</t>
  </si>
  <si>
    <t>2009.10.30</t>
  </si>
  <si>
    <t xml:space="preserve">210.6㎡ </t>
  </si>
  <si>
    <t>dropin1388@daum.net</t>
  </si>
  <si>
    <t>수정구 탄리로 80  2층</t>
  </si>
  <si>
    <t>758-1388</t>
  </si>
  <si>
    <t>031-756-6300</t>
  </si>
  <si>
    <t>성남시중장기청소년쉼터(남자)</t>
  </si>
  <si>
    <t>박주형</t>
  </si>
  <si>
    <t>김하종</t>
  </si>
  <si>
    <t>2016.10.01~2019.09.30</t>
  </si>
  <si>
    <t>2011.10.01</t>
  </si>
  <si>
    <t xml:space="preserve">330㎡ </t>
  </si>
  <si>
    <t>jnshimter@hanmail.net</t>
  </si>
  <si>
    <t>수정구 위례서일로12 우남 이타워프라자 8층</t>
  </si>
  <si>
    <t>752-9050</t>
  </si>
  <si>
    <t>031-758-9050</t>
  </si>
  <si>
    <t>성남시중장기청소년쉼터(여자)</t>
  </si>
  <si>
    <t>오현자</t>
  </si>
  <si>
    <t>2018.07.01~2021.06.30</t>
  </si>
  <si>
    <t>2008.07.01</t>
  </si>
  <si>
    <t xml:space="preserve">164.53㎡ </t>
  </si>
  <si>
    <t>snshimter@hanmail.net</t>
  </si>
  <si>
    <t>중원구 원터로 106번길4, 3층</t>
  </si>
  <si>
    <t>758-1720</t>
  </si>
  <si>
    <t>757-1724</t>
  </si>
  <si>
    <t>청소년수련시설</t>
  </si>
  <si>
    <t>분당서현청소년수련관</t>
  </si>
  <si>
    <t>진미석</t>
  </si>
  <si>
    <t>대지 1,600.30㎡/연면적 4,746.07㎡</t>
  </si>
  <si>
    <t>서현2동</t>
  </si>
  <si>
    <t>분당정자청소년수련관</t>
  </si>
  <si>
    <t>대지 2,922.40㎡/연면적 7,328.89㎡</t>
  </si>
  <si>
    <t>분당판교청소년수련관</t>
  </si>
  <si>
    <t>대지 10,553㎡/연면적 6,617㎡</t>
  </si>
  <si>
    <t>수정청소년수련관</t>
  </si>
  <si>
    <t>대지 12,740㎡/연면적 7,746㎡</t>
  </si>
  <si>
    <t>수정구 희망로 509번길 20</t>
  </si>
  <si>
    <t>양지동청소년문화의집</t>
  </si>
  <si>
    <t>연면적 721.18㎡</t>
  </si>
  <si>
    <t>은행동청소년문화의집</t>
  </si>
  <si>
    <t>대지 963.67㎡/연면적 1,837.29㎡</t>
  </si>
  <si>
    <t>중원청소년수련관</t>
  </si>
  <si>
    <t>대지 15,000㎡/연면적 14,323㎡</t>
  </si>
  <si>
    <t>공동생활가정</t>
  </si>
  <si>
    <t>다정한우리집(여)</t>
  </si>
  <si>
    <t>김수미</t>
  </si>
  <si>
    <t>김광수</t>
  </si>
  <si>
    <t>2007.08.01</t>
  </si>
  <si>
    <t>youthhope@naver.com</t>
  </si>
  <si>
    <t>중원구 자혜로 17번길 16. 현대아파트 102동801호</t>
  </si>
  <si>
    <t>746-5753</t>
  </si>
  <si>
    <t>031-696-5809</t>
  </si>
  <si>
    <t>도담치료그룹홈(여)</t>
  </si>
  <si>
    <t>김미순</t>
  </si>
  <si>
    <t>사복)굿네이버스 경기동부지부</t>
  </si>
  <si>
    <t>서태원</t>
  </si>
  <si>
    <t>2006.07.12~현재</t>
  </si>
  <si>
    <t>2006.07.12</t>
  </si>
  <si>
    <t>134.22㎡</t>
  </si>
  <si>
    <t>분당구</t>
  </si>
  <si>
    <t>이매1동</t>
  </si>
  <si>
    <t>분당구 이매동 (비공개 치료그룹홈)</t>
  </si>
  <si>
    <t>비공개</t>
  </si>
  <si>
    <t>물댄동산(여)</t>
  </si>
  <si>
    <t>김시온</t>
  </si>
  <si>
    <t>개인</t>
  </si>
  <si>
    <t>김시온</t>
  </si>
  <si>
    <t>2009.05.14</t>
  </si>
  <si>
    <t>108.46㎡</t>
  </si>
  <si>
    <t>분당구 야탑로 161번길 6. 301호</t>
  </si>
  <si>
    <t>705-3180</t>
  </si>
  <si>
    <t>0303-3444-1530</t>
  </si>
  <si>
    <t>민들레그룹홈(여)</t>
  </si>
  <si>
    <t>한온교</t>
  </si>
  <si>
    <t>기타</t>
  </si>
  <si>
    <t>한국기독교장로회 산자교회</t>
  </si>
  <si>
    <t>김현의</t>
  </si>
  <si>
    <t>2006.09.29</t>
  </si>
  <si>
    <t>84.63㎡</t>
  </si>
  <si>
    <t>mindle@hanmail.net</t>
  </si>
  <si>
    <t>중원구 자혜로 17번길 16. 현대아파트 109동 104호</t>
  </si>
  <si>
    <t>070-7568-0892</t>
  </si>
  <si>
    <t>031-735-0892</t>
  </si>
  <si>
    <t>봄이네집(여)</t>
  </si>
  <si>
    <t>한경희</t>
  </si>
  <si>
    <t>2008.05.21</t>
  </si>
  <si>
    <t>102.55㎡</t>
  </si>
  <si>
    <t>springhome722@hanmail.net</t>
  </si>
  <si>
    <t>중원구 은이로 5번길 21번지 301호</t>
  </si>
  <si>
    <t>745-1210</t>
  </si>
  <si>
    <t>031-745-1210</t>
  </si>
  <si>
    <t>새날우리집(여)</t>
  </si>
  <si>
    <t>송병숙</t>
  </si>
  <si>
    <t>2006.12.26</t>
  </si>
  <si>
    <t>83.92㎡</t>
  </si>
  <si>
    <t>senal1216@hanmail.net</t>
  </si>
  <si>
    <t>중원구 마지로 51.301(하대원동, 키카빌라))</t>
  </si>
  <si>
    <t>758-1216</t>
  </si>
  <si>
    <t>031-758-1216</t>
  </si>
  <si>
    <t>새벽별(남)</t>
  </si>
  <si>
    <t>윤정임</t>
  </si>
  <si>
    <t>개인</t>
  </si>
  <si>
    <t>2015.04.20</t>
  </si>
  <si>
    <t>115.02㎡</t>
  </si>
  <si>
    <t>bms2216@naver.com</t>
  </si>
  <si>
    <t>분당구 벌말로 39번길 8-2. 201호</t>
  </si>
  <si>
    <t>701-2216</t>
  </si>
  <si>
    <t>031-701-2210</t>
  </si>
  <si>
    <t>안나의집(남)</t>
  </si>
  <si>
    <t>남경옥</t>
  </si>
  <si>
    <t>2005.11.25</t>
  </si>
  <si>
    <t>272.47㎡</t>
  </si>
  <si>
    <t>ngo0720@hanmail.net</t>
  </si>
  <si>
    <t>중원구 성남대로 1151번길 25</t>
  </si>
  <si>
    <t>757-6239</t>
  </si>
  <si>
    <t>031-722-1124</t>
  </si>
  <si>
    <t>우리집그룹홈(남)</t>
  </si>
  <si>
    <t>윤제섭</t>
  </si>
  <si>
    <t>작은사랑실천운동연합회</t>
  </si>
  <si>
    <t>윤장숙</t>
  </si>
  <si>
    <t>2008.12.29</t>
  </si>
  <si>
    <t>119.02㎡</t>
  </si>
  <si>
    <t>uri-home@hanmail.net</t>
  </si>
  <si>
    <t>수정구 수정로 111번길 26  201호</t>
  </si>
  <si>
    <t>070-7521-4818</t>
  </si>
  <si>
    <t>0303-3442-4818</t>
  </si>
  <si>
    <t>은행골우리집</t>
  </si>
  <si>
    <t>김광수</t>
  </si>
  <si>
    <t>2005.01.25</t>
  </si>
  <si>
    <t>83.82㎡</t>
  </si>
  <si>
    <t>중원구 산성대로 552번길 15. 은행주공A 111-702호</t>
  </si>
  <si>
    <t>732-1391</t>
  </si>
  <si>
    <t>031-735-1391</t>
  </si>
  <si>
    <t>작은사랑의집(남)</t>
  </si>
  <si>
    <t>표완규</t>
  </si>
  <si>
    <t>123.16㎡</t>
  </si>
  <si>
    <t>pwg7@daum.net</t>
  </si>
  <si>
    <t>중원구 원터로93-17(성남동 2925번지 101호)</t>
  </si>
  <si>
    <t>752-4004</t>
  </si>
  <si>
    <t>031-752-4003</t>
  </si>
  <si>
    <t>즐거운우리집(남)</t>
  </si>
  <si>
    <t>정채진</t>
  </si>
  <si>
    <t>은행1동</t>
  </si>
  <si>
    <t>중원구 자혜로 17번길 16. 현대아파트 107동 401호</t>
  </si>
  <si>
    <t>749-1391</t>
  </si>
  <si>
    <t>해돋음(남)</t>
  </si>
  <si>
    <t>김용순</t>
  </si>
  <si>
    <t>2015.10.01</t>
  </si>
  <si>
    <t>sunrises@naver.com</t>
  </si>
  <si>
    <t>분당구 야탑로 161번길 6. 201호</t>
  </si>
  <si>
    <t>705-5311</t>
  </si>
  <si>
    <t>705-5310</t>
  </si>
  <si>
    <t>아동보호전문기관</t>
  </si>
  <si>
    <t>경기성남아동보호전문기관</t>
  </si>
  <si>
    <t>최용식</t>
  </si>
  <si>
    <t>경기도</t>
  </si>
  <si>
    <t>수정구 태평동 5188-1 2층</t>
  </si>
  <si>
    <t>756-1391</t>
  </si>
  <si>
    <t>721-3881</t>
  </si>
  <si>
    <t>청소년상담복지센터</t>
  </si>
  <si>
    <t>성남시청소년상담복지센터</t>
  </si>
  <si>
    <t>연면적 399㎡</t>
  </si>
  <si>
    <t>여수동</t>
  </si>
  <si>
    <t>경기해바라기센터(아동)</t>
  </si>
  <si>
    <t>김동익</t>
  </si>
  <si>
    <t>분당차병원</t>
  </si>
  <si>
    <t>야탑2동</t>
  </si>
  <si>
    <t>분당구 판교로 471, 5층(야탑2동)</t>
  </si>
  <si>
    <t>708-1375</t>
  </si>
  <si>
    <t xml:space="preserve">708-1355 </t>
  </si>
  <si>
    <t>노인</t>
  </si>
  <si>
    <t>노인종합복지관</t>
  </si>
  <si>
    <t>분당노인종합복지관</t>
  </si>
  <si>
    <t>이정우</t>
  </si>
  <si>
    <t>이동원</t>
  </si>
  <si>
    <t>2017.01.11~2022.01.10</t>
  </si>
  <si>
    <t>2008.01.11</t>
  </si>
  <si>
    <t>대지 2,818㎡/건물 9,318㎡</t>
  </si>
  <si>
    <t>www.bdsenior.or.kr</t>
  </si>
  <si>
    <t>bdsenior1004@hanmail.net</t>
  </si>
  <si>
    <t>정자동</t>
  </si>
  <si>
    <t>분당구 불정로 50</t>
  </si>
  <si>
    <t>785-9200</t>
  </si>
  <si>
    <t>785-9292</t>
  </si>
  <si>
    <t>분당노인주간보호센터</t>
  </si>
  <si>
    <t>이정우</t>
  </si>
  <si>
    <t>수정노인종합복지관</t>
  </si>
  <si>
    <t>조성갑</t>
  </si>
  <si>
    <t>김혜윤</t>
  </si>
  <si>
    <t>2018.07.07~2023.07.06</t>
  </si>
  <si>
    <t>1998.07.08</t>
  </si>
  <si>
    <t>대지 949.2㎡/건물 2,067.67㎡
대지 2,262.4㎡/건물 2,425.57㎡</t>
  </si>
  <si>
    <t>www.sunobok.or.kr</t>
  </si>
  <si>
    <t>sunobok21@hanmail.net</t>
  </si>
  <si>
    <t>수정구 수정남로268번길 28</t>
  </si>
  <si>
    <t>731-3393</t>
  </si>
  <si>
    <t>741-4519</t>
  </si>
  <si>
    <t>수정중앙노인종합복지관</t>
  </si>
  <si>
    <t>김진권</t>
  </si>
  <si>
    <t>사복) 대한예수교장로회총회(합동측)복지재단</t>
  </si>
  <si>
    <t>전계헌</t>
  </si>
  <si>
    <t>2018.05.23~2023.05.22</t>
  </si>
  <si>
    <t>2004.007.01</t>
  </si>
  <si>
    <t>대지 1,323.00㎡/건물 3,293.81㎡</t>
  </si>
  <si>
    <t>http://www.sswc.kr/main/</t>
  </si>
  <si>
    <t>sjs752@hanmail.net</t>
  </si>
  <si>
    <t>수정구 성남대로 1480번길 38</t>
  </si>
  <si>
    <t>752-3366</t>
  </si>
  <si>
    <t>758-5546</t>
  </si>
  <si>
    <t>수정노인주간보호센터</t>
  </si>
  <si>
    <t>중원노인종합복지관</t>
  </si>
  <si>
    <t>고상진</t>
  </si>
  <si>
    <t>이성효</t>
  </si>
  <si>
    <t>2016.11.01~2021.10.31</t>
  </si>
  <si>
    <t>2007.09.18</t>
  </si>
  <si>
    <t>대지 2,581㎡/건물 10,780.83㎡</t>
  </si>
  <si>
    <t>www.jwnoin.org</t>
  </si>
  <si>
    <t>jwnoin@daum.net</t>
  </si>
  <si>
    <t>중원구 제일로 35번길 51</t>
  </si>
  <si>
    <t>751-7450</t>
  </si>
  <si>
    <t>751-7448</t>
  </si>
  <si>
    <t>중원주간보호센터</t>
  </si>
  <si>
    <t>판교노인종합복지관</t>
  </si>
  <si>
    <t>고화석(일운스님)</t>
  </si>
  <si>
    <t>김종민
(원명스님)</t>
  </si>
  <si>
    <t>2017.04.17~2022.04.16</t>
  </si>
  <si>
    <t>2017.07.04</t>
  </si>
  <si>
    <t>대지 6,612㎡/건물 11,559.99㎡</t>
  </si>
  <si>
    <t>www.pangyonoin.or.kr</t>
  </si>
  <si>
    <t>pgsc@pangyonoin.or.kr</t>
  </si>
  <si>
    <t>분당구 판교역로 99</t>
  </si>
  <si>
    <t>620-2810</t>
  </si>
  <si>
    <t>703-5108</t>
  </si>
  <si>
    <t>판교봉은주간보호센터</t>
  </si>
  <si>
    <t>황송노인종합복지관</t>
  </si>
  <si>
    <t>이동만(해동스님)</t>
  </si>
  <si>
    <t>전득수</t>
  </si>
  <si>
    <t>2017.02.07~2022.02.06</t>
  </si>
  <si>
    <t>2011.02.07</t>
  </si>
  <si>
    <t>대지 2,495.2㎡/건물 2,722.7㎡</t>
  </si>
  <si>
    <t>www.ypinetree.or.kr</t>
  </si>
  <si>
    <t>ypinetree@hanmail.net</t>
  </si>
  <si>
    <t>중원구 금상로 132</t>
  </si>
  <si>
    <t>731-5520</t>
  </si>
  <si>
    <t>731-5514</t>
  </si>
  <si>
    <t>황송노인주간보호센터</t>
  </si>
  <si>
    <t>노인복지주택(무료)</t>
  </si>
  <si>
    <t>성남시아리움독거노인복지주택</t>
  </si>
  <si>
    <t>홍라자</t>
  </si>
  <si>
    <t>김혜윤</t>
  </si>
  <si>
    <t>2018.01.01~2020.12.31</t>
  </si>
  <si>
    <t>2009.01.07</t>
  </si>
  <si>
    <t>대지 574.60㎡/건물 1,937.61㎡</t>
  </si>
  <si>
    <t>arium3@naver.com</t>
  </si>
  <si>
    <t>중원구 광명로 46</t>
  </si>
  <si>
    <t>721-0723</t>
  </si>
  <si>
    <t>753-0723</t>
  </si>
  <si>
    <t>호크마하우스</t>
  </si>
  <si>
    <t>장안교회</t>
  </si>
  <si>
    <t>시흥동</t>
  </si>
  <si>
    <t>수정구 설개로 38 (시흥동 64)</t>
  </si>
  <si>
    <t>723-8583</t>
  </si>
  <si>
    <t>723-8587</t>
  </si>
  <si>
    <t>노인복지주택(유료)</t>
  </si>
  <si>
    <t>서울시니어스분당타워</t>
  </si>
  <si>
    <t>엄성희</t>
  </si>
  <si>
    <t>주식회사</t>
  </si>
  <si>
    <t>서울시니어스타워㈜</t>
  </si>
  <si>
    <t>분당구 구미로173번길 47 (구미동 297-2)</t>
  </si>
  <si>
    <t>738-9611</t>
  </si>
  <si>
    <t>712-5847</t>
  </si>
  <si>
    <t>엔젤아크</t>
  </si>
  <si>
    <t>박은진</t>
  </si>
  <si>
    <t>중원구 시민로 6번길 20 (하대원동 139-2)</t>
  </si>
  <si>
    <t>070-7704-7730</t>
  </si>
  <si>
    <t>751-4183</t>
  </si>
  <si>
    <t>정원속궁전</t>
  </si>
  <si>
    <t>권형섭</t>
  </si>
  <si>
    <t>라온시니어㈜</t>
  </si>
  <si>
    <t>분당구 불정로 112 (정자동 209)</t>
  </si>
  <si>
    <t>782-2775</t>
  </si>
  <si>
    <t>782-2601</t>
  </si>
  <si>
    <t>헤리티지</t>
  </si>
  <si>
    <t>이건양</t>
  </si>
  <si>
    <t>서우로이엘㈜</t>
  </si>
  <si>
    <t>분당구 대왕판교로 155 (금곡동 380-4)</t>
  </si>
  <si>
    <t>712-6117</t>
  </si>
  <si>
    <t>8022-0264</t>
  </si>
  <si>
    <t>노인요양시설</t>
  </si>
  <si>
    <t>YWCA은학의집</t>
  </si>
  <si>
    <t>명진숙</t>
  </si>
  <si>
    <t>야탑동</t>
  </si>
  <si>
    <t>경기도 성남시 분당구 벌말로30번길 41 (야탑동)</t>
  </si>
  <si>
    <t>707-8790</t>
  </si>
  <si>
    <t>성남시노인보건센터</t>
  </si>
  <si>
    <t>나해리</t>
  </si>
  <si>
    <t>중원구 금상로137(269-10)</t>
  </si>
  <si>
    <t>739-3000</t>
  </si>
  <si>
    <t>739-3900</t>
  </si>
  <si>
    <t>노인일자리지원</t>
  </si>
  <si>
    <t>성남시니어클럽</t>
  </si>
  <si>
    <t>지정</t>
  </si>
  <si>
    <t>바닥면적 65㎡</t>
  </si>
  <si>
    <t>http://sncsc.or.kr/</t>
  </si>
  <si>
    <t>sncsc@hanmail.net</t>
  </si>
  <si>
    <t>수정구</t>
  </si>
  <si>
    <t xml:space="preserve">수정구 수정남로268번길 28 2층 </t>
  </si>
  <si>
    <t>735-6333</t>
  </si>
  <si>
    <t>노인</t>
  </si>
  <si>
    <t>노인일자리지원</t>
  </si>
  <si>
    <t>성남시분당시니어클럽</t>
  </si>
  <si>
    <t>지정</t>
  </si>
  <si>
    <t>2층 바닥면적 100.4㎡</t>
  </si>
  <si>
    <t>www.sbdsenior.or.kr</t>
  </si>
  <si>
    <t>sbdsenior@hanmail.net</t>
  </si>
  <si>
    <t>분당구</t>
  </si>
  <si>
    <t>분당구 금곡로 23번지 15-5</t>
  </si>
  <si>
    <t>712-2508</t>
  </si>
  <si>
    <t>성남시실버인력뱅크</t>
  </si>
  <si>
    <t>김재일</t>
  </si>
  <si>
    <t>법인</t>
  </si>
  <si>
    <t>이계엽</t>
  </si>
  <si>
    <t>민간위탁</t>
  </si>
  <si>
    <t>2006.02.16(개소일)</t>
  </si>
  <si>
    <t>청솔종합사회복지관 내</t>
  </si>
  <si>
    <t>chungsol9179@hanmail.net</t>
  </si>
  <si>
    <t>분당구</t>
  </si>
  <si>
    <t>금곡동</t>
  </si>
  <si>
    <t xml:space="preserve">분당구 미금로 246 </t>
  </si>
  <si>
    <t>714-6333</t>
  </si>
  <si>
    <t>714-6334</t>
  </si>
  <si>
    <t>기타</t>
  </si>
  <si>
    <t>대한노인회 성남분당구지회(취업지원센터)</t>
  </si>
  <si>
    <t>신부선</t>
  </si>
  <si>
    <t>야탑1동</t>
  </si>
  <si>
    <t>분당구 야탑로 111번길 12-14 (야탑1동 385)</t>
  </si>
  <si>
    <t>702-0372</t>
  </si>
  <si>
    <t>736-0906</t>
  </si>
  <si>
    <t>대한노인회 성남수정구지회(취업지원센터)</t>
  </si>
  <si>
    <t>서정식</t>
  </si>
  <si>
    <t>수정구</t>
  </si>
  <si>
    <t>단대동</t>
  </si>
  <si>
    <t>수정구 희망로 482번 13 (단대동)</t>
  </si>
  <si>
    <t>747-6379</t>
  </si>
  <si>
    <t>743-3823</t>
  </si>
  <si>
    <t>대한노인회 성남중원구지회(취업지원센터)</t>
  </si>
  <si>
    <t>김낙관</t>
  </si>
  <si>
    <t>중원구</t>
  </si>
  <si>
    <t>성남동</t>
  </si>
  <si>
    <t>중원구 둔촌대로 104-6 (하대원동)</t>
  </si>
  <si>
    <t>623-4009</t>
  </si>
  <si>
    <t>721-4004</t>
  </si>
  <si>
    <t>노인보호전문기관</t>
  </si>
  <si>
    <t>경기남부노인보호전문기관</t>
  </si>
  <si>
    <t>조성갑</t>
  </si>
  <si>
    <t>김혜윤</t>
  </si>
  <si>
    <t>2004.11.10</t>
  </si>
  <si>
    <t>1577-1389</t>
  </si>
  <si>
    <t>735-3795</t>
  </si>
  <si>
    <t>독거노인지원시설</t>
  </si>
  <si>
    <t>성남시독거노인종합지원센터</t>
  </si>
  <si>
    <t>2017.04.01~2022.03.31</t>
  </si>
  <si>
    <t>2017.04.01</t>
  </si>
  <si>
    <t>2층 바닥면적 145.06㎡</t>
  </si>
  <si>
    <t>blog.naver.com/snsc17</t>
  </si>
  <si>
    <t>snsc17@daum.net</t>
  </si>
  <si>
    <t>분당구</t>
  </si>
  <si>
    <t>야탑3동</t>
  </si>
  <si>
    <t>분당구 야탑로205번길26</t>
  </si>
  <si>
    <t>장애인</t>
  </si>
  <si>
    <t>장애인종합복지관</t>
  </si>
  <si>
    <t>성남시 장애인종합복지관</t>
  </si>
  <si>
    <t>2017.01.01.2021.12.31.</t>
  </si>
  <si>
    <t>1998.04.01</t>
  </si>
  <si>
    <t>대지 1,556.14㎡/건축면적 411.47㎡</t>
  </si>
  <si>
    <t>sjb733@hanmail.net</t>
  </si>
  <si>
    <t>733-3322</t>
  </si>
  <si>
    <t>733-6166</t>
  </si>
  <si>
    <t>장애인</t>
  </si>
  <si>
    <t>장애인종합복지관</t>
  </si>
  <si>
    <t>성남시 한마음복지관</t>
  </si>
  <si>
    <t>2017.05.01~2022.04.30</t>
  </si>
  <si>
    <t>대지 6,165.9㎡/건물 15,549.93㎡</t>
  </si>
  <si>
    <t>woorimaum@woorimaum.org</t>
  </si>
  <si>
    <t>분당구 야탑로 227 (야탑3동 171)</t>
  </si>
  <si>
    <t>725-9500</t>
  </si>
  <si>
    <t>한마음주간보호센터
한마음어린이집
성남시 장애인권리증진센터</t>
  </si>
  <si>
    <t>김애영
황보정희
김무웅</t>
  </si>
  <si>
    <t>장애아 전담보육시설</t>
  </si>
  <si>
    <t>성남시립 장애아전담한마음어린이집</t>
  </si>
  <si>
    <t>황보정희</t>
  </si>
  <si>
    <t>분당구 야탑로 227 (야탑3동 171)</t>
  </si>
  <si>
    <t>725-9566</t>
  </si>
  <si>
    <t>725-9568</t>
  </si>
  <si>
    <t>장애인 거주시설</t>
  </si>
  <si>
    <t>가나안홈</t>
  </si>
  <si>
    <t>지정</t>
  </si>
  <si>
    <t>건물 63.36㎡</t>
  </si>
  <si>
    <t>gsp1744@naver.com</t>
  </si>
  <si>
    <t>752-0546</t>
  </si>
  <si>
    <t>장애인</t>
  </si>
  <si>
    <t>장애인 거주시설</t>
  </si>
  <si>
    <t>기쁨의집</t>
  </si>
  <si>
    <t>법인</t>
  </si>
  <si>
    <t>지정</t>
  </si>
  <si>
    <t>바닥면적 90.587㎡</t>
  </si>
  <si>
    <t>sjb733@hanmal.net</t>
  </si>
  <si>
    <t>다사랑마을</t>
  </si>
  <si>
    <t>최상구</t>
  </si>
  <si>
    <t>대한예수교장로회 예목교회</t>
  </si>
  <si>
    <t>1998.07.20</t>
  </si>
  <si>
    <t>대지 225㎡/건물 276㎡</t>
  </si>
  <si>
    <t>수정구 성남대로 1379번길 25 (복정동 581-2)</t>
  </si>
  <si>
    <t>754-6128</t>
  </si>
  <si>
    <t>755-6219</t>
  </si>
  <si>
    <t>무지개1호</t>
  </si>
  <si>
    <t>대지 312.2㎡/건물 155.99㎡</t>
  </si>
  <si>
    <t>moja0888@hanmail</t>
  </si>
  <si>
    <t>분당구 야탑로 161번길 301호</t>
  </si>
  <si>
    <t>무지개2호</t>
  </si>
  <si>
    <t>지정</t>
  </si>
  <si>
    <t>me8203@naver.com</t>
  </si>
  <si>
    <t>중원구 마지로 53 302호</t>
  </si>
  <si>
    <t>성남작은예수의집</t>
  </si>
  <si>
    <t>지정</t>
  </si>
  <si>
    <t>대지 152.3㎡/건물 179.4㎡</t>
  </si>
  <si>
    <t>littlesungsam@hanmail.net</t>
  </si>
  <si>
    <t>소망의 집</t>
  </si>
  <si>
    <t>2017.01.01.~2021.12.31.</t>
  </si>
  <si>
    <t>1996.06.01</t>
  </si>
  <si>
    <t>sjb@hanmail.net</t>
  </si>
  <si>
    <t>수정구 남문로 74번길 3 201호</t>
  </si>
  <si>
    <t>733-1997</t>
  </si>
  <si>
    <t>소망재활원</t>
  </si>
  <si>
    <t>이금희</t>
  </si>
  <si>
    <t>김병준</t>
  </si>
  <si>
    <t>1984.04.10</t>
  </si>
  <si>
    <t>대지 2,522.9㎡/건물 2,773.83㎡</t>
  </si>
  <si>
    <t>중원구 산성대로 476번길 12(금광2동)</t>
  </si>
  <si>
    <t>741-3001</t>
  </si>
  <si>
    <t>736-3010</t>
  </si>
  <si>
    <t>쉴만한물가</t>
  </si>
  <si>
    <t>박은조</t>
  </si>
  <si>
    <t>지정</t>
  </si>
  <si>
    <t>2008.07.24</t>
  </si>
  <si>
    <t>108.41㎡</t>
  </si>
  <si>
    <t>malmulga@hanmail.net</t>
  </si>
  <si>
    <t>중원구 광명로 42번길 11-4,401호</t>
  </si>
  <si>
    <t>757-9199</t>
  </si>
  <si>
    <t>아름드리그룹홈</t>
  </si>
  <si>
    <t>2004.04.06</t>
  </si>
  <si>
    <t>대지 67.13㎡/건물 124.423㎡</t>
  </si>
  <si>
    <t>무</t>
  </si>
  <si>
    <t>중원구 둔촌대로 363 104동203호</t>
  </si>
  <si>
    <t>719-8142</t>
  </si>
  <si>
    <t>에덴의집</t>
  </si>
  <si>
    <t>오란희</t>
  </si>
  <si>
    <t>중원구 금빛로 42번길 9-1 (금광동 2353)</t>
  </si>
  <si>
    <t>733-5137</t>
  </si>
  <si>
    <t>733-5139</t>
  </si>
  <si>
    <t>열린사랑의집</t>
  </si>
  <si>
    <t>김영식</t>
  </si>
  <si>
    <t>2006.05.01</t>
  </si>
  <si>
    <t>297.3㎡</t>
  </si>
  <si>
    <t>ssddrr301@naver.com</t>
  </si>
  <si>
    <t>수정구 희망로 535 (신흥2동 136-2)</t>
  </si>
  <si>
    <t>734-3309</t>
  </si>
  <si>
    <t>748-3309</t>
  </si>
  <si>
    <t>예가원</t>
  </si>
  <si>
    <t>정권</t>
  </si>
  <si>
    <t>정권</t>
  </si>
  <si>
    <t>2001.11.23</t>
  </si>
  <si>
    <t>1,122.7㎡</t>
  </si>
  <si>
    <t>www.rainbowhill.org</t>
  </si>
  <si>
    <t>분당구 새나리로38번길 13 (야탑3동)</t>
  </si>
  <si>
    <t>705-2366</t>
  </si>
  <si>
    <t>708-7223</t>
  </si>
  <si>
    <t>옥수</t>
  </si>
  <si>
    <t>지정</t>
  </si>
  <si>
    <t>대지 214㎡/건물 115.75㎡</t>
  </si>
  <si>
    <t>ajo3398@hanmail.net</t>
  </si>
  <si>
    <t>705-3398</t>
  </si>
  <si>
    <t>우리공동체</t>
  </si>
  <si>
    <t>최영희</t>
  </si>
  <si>
    <t>1995.03.02</t>
  </si>
  <si>
    <t>중원구 박석로 12</t>
  </si>
  <si>
    <t>733-5045</t>
  </si>
  <si>
    <t>733-0255</t>
  </si>
  <si>
    <t>임마누엘의집</t>
  </si>
  <si>
    <t>김성애</t>
  </si>
  <si>
    <t>대지 483㎡/건물 95.92㎡</t>
  </si>
  <si>
    <t>분당구 새나리로 38번길 37 (야탑동 86)</t>
  </si>
  <si>
    <t>703-8762</t>
  </si>
  <si>
    <t>706-2747</t>
  </si>
  <si>
    <t>초원의집</t>
  </si>
  <si>
    <t>신빛나</t>
  </si>
  <si>
    <t>중원구 도촌북로 78 휴먼시아 섬마을 507동 104호</t>
  </si>
  <si>
    <t>031-604-9090</t>
  </si>
  <si>
    <t>604-9091</t>
  </si>
  <si>
    <t>파란하늘</t>
  </si>
  <si>
    <t>지정</t>
  </si>
  <si>
    <t>건물 84.94㎡</t>
  </si>
  <si>
    <t>malatonblue@hanmail.net</t>
  </si>
  <si>
    <t>중원구 도촌남로 22 휴먼시아 섬마을1단지 103동 102호</t>
  </si>
  <si>
    <t>푸른초원</t>
  </si>
  <si>
    <t>공급면적 108.77㎡/전용면적 84.95㎡</t>
  </si>
  <si>
    <t>pulnchoone@hanmail.net</t>
  </si>
  <si>
    <t>중원구 도촌북로 78 휴먼시아 섬마을 507동 104호</t>
  </si>
  <si>
    <t>한결이네집</t>
  </si>
  <si>
    <t>대지면적 329.2㎡/건축면적 183.56㎡</t>
  </si>
  <si>
    <t>badamur@hanmail.ner</t>
  </si>
  <si>
    <t>해피빌</t>
  </si>
  <si>
    <t>지정</t>
  </si>
  <si>
    <t>2008.12.08</t>
  </si>
  <si>
    <t>대지 179㎡/건물 107.01㎡</t>
  </si>
  <si>
    <t>smrh3001@hanmail.net</t>
  </si>
  <si>
    <t>중원구 순환로 124번길 28 301호</t>
  </si>
  <si>
    <t>사회복귀시설</t>
  </si>
  <si>
    <t>고운누리</t>
  </si>
  <si>
    <t>이은회</t>
  </si>
  <si>
    <t>조합</t>
  </si>
  <si>
    <t>사회적협동조합 우리다움</t>
  </si>
  <si>
    <t>하경희</t>
  </si>
  <si>
    <t>2000.04.18</t>
  </si>
  <si>
    <t>gounnuri00@hanmail.net</t>
  </si>
  <si>
    <t>수정구 산성대로 193 금성빌딩 5층</t>
  </si>
  <si>
    <t>753-2490</t>
  </si>
  <si>
    <t>753-2491</t>
  </si>
  <si>
    <t>꿈터</t>
  </si>
  <si>
    <t>지정</t>
  </si>
  <si>
    <t>2006.02.13</t>
  </si>
  <si>
    <t>대지 227㎡/면적 112.14㎡</t>
  </si>
  <si>
    <t>visionh1004@naver.com</t>
  </si>
  <si>
    <t>해솔(남자)</t>
  </si>
  <si>
    <t>하상석</t>
  </si>
  <si>
    <t>2011.06.24</t>
  </si>
  <si>
    <t>대지 203.6㎡/ 건물 121.7㎡</t>
  </si>
  <si>
    <t>6268063@naver.com</t>
  </si>
  <si>
    <t>중원구 자혜로 16번길 28-1 성은맨션 401호</t>
  </si>
  <si>
    <t>626-8063</t>
  </si>
  <si>
    <t>733-8063</t>
  </si>
  <si>
    <t>장애인 주간보호시설</t>
  </si>
  <si>
    <t>마음톡톡센터</t>
  </si>
  <si>
    <t>지정</t>
  </si>
  <si>
    <t>건물 160.5㎡</t>
  </si>
  <si>
    <t>stf@smiletogether.or.kr</t>
  </si>
  <si>
    <t>분당구 성남대로 52 501호</t>
  </si>
  <si>
    <t>장애인 주간보호시설</t>
  </si>
  <si>
    <t>말아톤주간보호센터</t>
  </si>
  <si>
    <t>대지 1,631.9㎡/건물 5,525.3㎡</t>
  </si>
  <si>
    <t>greenmalaton@hanmail.net</t>
  </si>
  <si>
    <t>사랑의학교</t>
  </si>
  <si>
    <t>건물 340.4㎡</t>
  </si>
  <si>
    <t>sarangschool@hanmail.net</t>
  </si>
  <si>
    <t>분당구 야탑로 245</t>
  </si>
  <si>
    <t>698-2040</t>
  </si>
  <si>
    <t>서호주간보호센터</t>
  </si>
  <si>
    <t>soho-109@naver.com</t>
  </si>
  <si>
    <t>757-0109</t>
  </si>
  <si>
    <t>성남행복누리센터</t>
  </si>
  <si>
    <t>2015.04.01</t>
  </si>
  <si>
    <t>164.28㎡/전체면적 5,525㎡</t>
  </si>
  <si>
    <t>happy-8559@hanmail.net</t>
  </si>
  <si>
    <t>720-8554</t>
  </si>
  <si>
    <t>우리주간보호센터</t>
  </si>
  <si>
    <t>지정</t>
  </si>
  <si>
    <t>2014.12.11~</t>
  </si>
  <si>
    <t>253.31㎡</t>
  </si>
  <si>
    <t>leejs@woorida.org</t>
  </si>
  <si>
    <t>서현동</t>
  </si>
  <si>
    <t>070-4820-2822</t>
  </si>
  <si>
    <t>판교장애인주간보호센터</t>
  </si>
  <si>
    <t xml:space="preserve">사) 참사람들 </t>
  </si>
  <si>
    <t>지정</t>
  </si>
  <si>
    <t>2016.05.13</t>
  </si>
  <si>
    <t>pj@happypangyo.org</t>
  </si>
  <si>
    <t>한마음주간보호센터</t>
  </si>
  <si>
    <t>423.99㎡</t>
  </si>
  <si>
    <t>handaycare@woorimaun.org</t>
  </si>
  <si>
    <t>야탑동3동</t>
  </si>
  <si>
    <t>분당구 야탑로 227 1층</t>
  </si>
  <si>
    <t>한우리장애인주간보호센터</t>
  </si>
  <si>
    <t>2017.01.01~2021.12.31</t>
  </si>
  <si>
    <t>대지 1,664㎡/건물 756.70㎡</t>
  </si>
  <si>
    <t>hanuri9944@daum.net</t>
  </si>
  <si>
    <t>장애인 지역사회재활시설</t>
  </si>
  <si>
    <t>분당장애인자립생활센터</t>
  </si>
  <si>
    <t>조명필</t>
  </si>
  <si>
    <t>비영리민간단체</t>
  </si>
  <si>
    <t>2007.04.27</t>
  </si>
  <si>
    <t>건물임대 220.0㎡</t>
  </si>
  <si>
    <t>kcmc2001@naver.com</t>
  </si>
  <si>
    <t>서현1동</t>
  </si>
  <si>
    <t>분당구 황새울로 311번길 14, 109호 (서현동 리더스빌딩)</t>
  </si>
  <si>
    <t>706-5019</t>
  </si>
  <si>
    <t>031-705-5013</t>
  </si>
  <si>
    <t>성남시수화통역센터</t>
  </si>
  <si>
    <t>건물 126.8㎡</t>
  </si>
  <si>
    <t>sndeaf@hanmail.net</t>
  </si>
  <si>
    <t>수정구 수정남로 10 306호</t>
  </si>
  <si>
    <t>747-8572</t>
  </si>
  <si>
    <t>성남시시각장애인생활이동지원센터</t>
  </si>
  <si>
    <t>건물 30㎡</t>
  </si>
  <si>
    <t>snsigak@nate.com</t>
  </si>
  <si>
    <t>수정구 수정남로 10 307호</t>
  </si>
  <si>
    <t>749-1444</t>
  </si>
  <si>
    <t>732-5762</t>
  </si>
  <si>
    <t>장애인편의시설기술지원센터</t>
  </si>
  <si>
    <t>조봉재</t>
  </si>
  <si>
    <t>2007.01.01</t>
  </si>
  <si>
    <t>사무실 29㎡</t>
  </si>
  <si>
    <t>수정구 수정남로 10, 제일플라자 3층 (수진동 3042)</t>
  </si>
  <si>
    <t>735-5826</t>
  </si>
  <si>
    <t>031-722-5826</t>
  </si>
  <si>
    <t>중원장애인자립생활센터</t>
  </si>
  <si>
    <t>이경원</t>
  </si>
  <si>
    <t>2009.07.16</t>
  </si>
  <si>
    <t>199.91㎡</t>
  </si>
  <si>
    <t>jwcil@naver.com</t>
  </si>
  <si>
    <t>중원구 산성대로 386 신성빌딩 5층(금광동)</t>
  </si>
  <si>
    <t>732-7725</t>
  </si>
  <si>
    <t>031-753-7724</t>
  </si>
  <si>
    <t>해피유자립생활센터</t>
  </si>
  <si>
    <t>경일남</t>
  </si>
  <si>
    <t>2007.04.18</t>
  </si>
  <si>
    <t>huil_pas@naver.com</t>
  </si>
  <si>
    <t xml:space="preserve">중원구 </t>
  </si>
  <si>
    <t xml:space="preserve">성남동 </t>
  </si>
  <si>
    <t xml:space="preserve">중원구 성남대로 1133 메트로칸빌딩 518호 </t>
  </si>
  <si>
    <t>1566-5453</t>
  </si>
  <si>
    <t>031-721-1324</t>
  </si>
  <si>
    <t>장애인 직업재활시설</t>
  </si>
  <si>
    <t>가나안근로복지관</t>
  </si>
  <si>
    <t>대지 1,624.2㎡/건축 809.32㎡</t>
  </si>
  <si>
    <t>cana999@hanmail.net</t>
  </si>
  <si>
    <t>사랑 on보호작업장</t>
  </si>
  <si>
    <t>2013.03.06~현재</t>
  </si>
  <si>
    <t>sarang_on@hanmail.net</t>
  </si>
  <si>
    <t>중원구 사기막골로 62번길 37 스타타워 B207 1002호</t>
  </si>
  <si>
    <t>609-5060</t>
  </si>
  <si>
    <t>샛별재활원</t>
  </si>
  <si>
    <t>지정</t>
  </si>
  <si>
    <t>건물 1,287.04 ㎡</t>
  </si>
  <si>
    <t>nsfamily2004@hanmail.net</t>
  </si>
  <si>
    <t>776-0481</t>
  </si>
  <si>
    <t>선한이웃작업장</t>
  </si>
  <si>
    <t>분당구 판교로723 분당테크노파크 B동 803호</t>
  </si>
  <si>
    <t>718-5005</t>
  </si>
  <si>
    <t>성남시보호작업장</t>
  </si>
  <si>
    <t>2007.05.16</t>
  </si>
  <si>
    <t>대지 1,648.1㎡/건물 784.62㎡</t>
  </si>
  <si>
    <t>snhands@daum.net</t>
  </si>
  <si>
    <t>734-9965</t>
  </si>
  <si>
    <t>734-9966</t>
  </si>
  <si>
    <t>성남시장애인복합사업장 더드림스토어</t>
  </si>
  <si>
    <t>건물사무실 656.96㎡ / 이매동매장 264.5㎡</t>
  </si>
  <si>
    <t>snwork@naver.com</t>
  </si>
  <si>
    <t>분당구 이매로49, 1층
중원구 둔촌대로484 215호</t>
  </si>
  <si>
    <t>장애인 직업재활시설</t>
  </si>
  <si>
    <t>성남시한가람보호작업장</t>
  </si>
  <si>
    <t>민간위탁</t>
  </si>
  <si>
    <t>2004.12.28</t>
  </si>
  <si>
    <t>대지 1,664.1㎡/건물 412.52㎡</t>
  </si>
  <si>
    <t>hgr07@hanmail.net</t>
  </si>
  <si>
    <t>중원구 순환로226번길 8 2층</t>
  </si>
  <si>
    <t>성남시율동생태학습원</t>
  </si>
  <si>
    <t>대지 5,308㎡/건물 799.24㎡</t>
  </si>
  <si>
    <t>j0911004@nate.com</t>
  </si>
  <si>
    <t>율동</t>
  </si>
  <si>
    <t>장애인보호전문기관</t>
  </si>
  <si>
    <t>성남시장애인권리증진센터</t>
  </si>
  <si>
    <t>민.관 합동운영 분당우리복지재단</t>
  </si>
  <si>
    <t>2012.07.02</t>
  </si>
  <si>
    <t>건물 69㎡</t>
  </si>
  <si>
    <t>sji@sungjangin.org</t>
  </si>
  <si>
    <t>725-9507</t>
  </si>
  <si>
    <t>장애인직업재활시설</t>
  </si>
  <si>
    <t>성남시장애인복합사업장 더드림스토어</t>
  </si>
  <si>
    <t>김길자</t>
  </si>
  <si>
    <t>법인</t>
  </si>
  <si>
    <t>사회복지법인 밀알복지재단</t>
  </si>
  <si>
    <t>홍정길</t>
  </si>
  <si>
    <t>2016.07.21~2019.07.20</t>
  </si>
  <si>
    <t>2004.08.01</t>
  </si>
  <si>
    <t>건물 사무실 656.96㎡ / 이매동매장 264.5㎡</t>
  </si>
  <si>
    <t>www.tdstore.co.kr</t>
  </si>
  <si>
    <t>snwork@naver.com</t>
  </si>
  <si>
    <t>분당구 이매로49, 1층/ 중원구 둔촌대로484 215호</t>
  </si>
  <si>
    <t>777-9040</t>
  </si>
  <si>
    <t>777-9043</t>
  </si>
  <si>
    <t>여성</t>
  </si>
  <si>
    <t>여성복지시설</t>
  </si>
  <si>
    <t>굿패밀리상담센터(가정폭력상담소)</t>
  </si>
  <si>
    <t>임학순</t>
  </si>
  <si>
    <t>2012.10.02</t>
  </si>
  <si>
    <t>건물 453㎡</t>
  </si>
  <si>
    <t>중원구 희망로 356 5층</t>
  </si>
  <si>
    <t>733-0675</t>
  </si>
  <si>
    <t>031-748-0675</t>
  </si>
  <si>
    <t>여성</t>
  </si>
  <si>
    <t>여성복지시설</t>
  </si>
  <si>
    <t>사) 경원사회복지회 부설 
성매매피해상담소'withus'</t>
  </si>
  <si>
    <t>임연희</t>
  </si>
  <si>
    <t>한영애</t>
  </si>
  <si>
    <t xml:space="preserve"> </t>
  </si>
  <si>
    <t>2003.01.01</t>
  </si>
  <si>
    <t>임대시설44.08㎡</t>
  </si>
  <si>
    <t>www.happywithus.org</t>
  </si>
  <si>
    <t>withus8297@hanmail.net</t>
  </si>
  <si>
    <t>수정구 수정북로92 태평동락커뮤니티 302호</t>
  </si>
  <si>
    <t>747-0117</t>
  </si>
  <si>
    <t>031-741-1336</t>
  </si>
  <si>
    <t>사) 경원사회복지회 부설 
여성장애인성폭력상담소</t>
  </si>
  <si>
    <t>한영애</t>
  </si>
  <si>
    <t>2001.09.04</t>
  </si>
  <si>
    <t>임대 60㎡</t>
  </si>
  <si>
    <t xml:space="preserve"> 수정구 태평북로92 주민태평동락커뮤니티 303호</t>
  </si>
  <si>
    <t>755-2526</t>
  </si>
  <si>
    <t>031-758-4724</t>
  </si>
  <si>
    <t>한영애</t>
  </si>
  <si>
    <t>민간위탁</t>
  </si>
  <si>
    <t>2018.01.01~2022.12.31</t>
  </si>
  <si>
    <t>2007.05.01</t>
  </si>
  <si>
    <t>임대시설 103.95㎡</t>
  </si>
  <si>
    <t>수정구</t>
  </si>
  <si>
    <t>태평2동</t>
  </si>
  <si>
    <t>비공개</t>
  </si>
  <si>
    <t>여성</t>
  </si>
  <si>
    <t>여성복지시설</t>
  </si>
  <si>
    <t>사) 경원사회복지회부설 희망터</t>
  </si>
  <si>
    <t>김영숙</t>
  </si>
  <si>
    <t>2005.12.22</t>
  </si>
  <si>
    <t>임대시설 113.28㎡</t>
  </si>
  <si>
    <t>www.happywithus.org</t>
  </si>
  <si>
    <t>withus3667@hanmail.net</t>
  </si>
  <si>
    <t>751-3668</t>
  </si>
  <si>
    <t>성남가정폭력상담소</t>
  </si>
  <si>
    <t>유향순</t>
  </si>
  <si>
    <t>한국가정법률상담소
성남지부</t>
  </si>
  <si>
    <t>이정숙</t>
  </si>
  <si>
    <t>1998.12.29</t>
  </si>
  <si>
    <t>임대시설 121,3㎡</t>
  </si>
  <si>
    <t>www.legalac.or.kr</t>
  </si>
  <si>
    <t>legalac@hanmil.net</t>
  </si>
  <si>
    <t>분당구판교로546 1층</t>
  </si>
  <si>
    <t>707-6661</t>
  </si>
  <si>
    <t>707-6662</t>
  </si>
  <si>
    <t>성남시새롱이새남이집</t>
  </si>
  <si>
    <t>이선자</t>
  </si>
  <si>
    <t>김도종</t>
  </si>
  <si>
    <t>위탁</t>
  </si>
  <si>
    <t>2023.10.14</t>
  </si>
  <si>
    <t>대지면적 295.7㎡/ 연면적 711.57㎡</t>
  </si>
  <si>
    <t>sr@eastem.or.kr</t>
  </si>
  <si>
    <t>수정구 복정로 118번길 15-10</t>
  </si>
  <si>
    <t>755-5453</t>
  </si>
  <si>
    <t>753-5453</t>
  </si>
  <si>
    <t>성남시여성복지회관</t>
  </si>
  <si>
    <t>김영숙</t>
  </si>
  <si>
    <t>수정구 산성대로475번길 7</t>
  </si>
  <si>
    <t>729-2951</t>
  </si>
  <si>
    <t>729-2959</t>
  </si>
  <si>
    <t>성남시여성의쉼터</t>
  </si>
  <si>
    <t>백승기</t>
  </si>
  <si>
    <t>2018.01.01~2022.12.31</t>
  </si>
  <si>
    <t>1999.10.15</t>
  </si>
  <si>
    <t>대지 72,511m²/
건물127.83m²</t>
  </si>
  <si>
    <t>건강가정지원센터</t>
  </si>
  <si>
    <t>성남시건강가정지원센터</t>
  </si>
  <si>
    <t>가천대학교 산학협력단</t>
  </si>
  <si>
    <t>건물 480.1㎡(복정동/신흥동)</t>
  </si>
  <si>
    <t>snfc10@hanmail.net</t>
  </si>
  <si>
    <t>수정구 복정로 96번길 30-1, 3층</t>
  </si>
  <si>
    <t>031-755-9327</t>
  </si>
  <si>
    <t>755-5335</t>
  </si>
  <si>
    <t>13112
13421</t>
  </si>
  <si>
    <t>여성인력개발센터</t>
  </si>
  <si>
    <t>성남시여성인력개발센터</t>
  </si>
  <si>
    <t>경기도</t>
  </si>
  <si>
    <t>임대시설 1328.97㎡</t>
  </si>
  <si>
    <t>snw3700@hanmail.net</t>
  </si>
  <si>
    <t>분당구 성담대로 168 미도프라자 6층</t>
  </si>
  <si>
    <t>건강의료</t>
  </si>
  <si>
    <t>성남시소아청소년정신건강복지센터</t>
  </si>
  <si>
    <t>2007.01.23</t>
  </si>
  <si>
    <t>withchild@withchild.or.kr</t>
  </si>
  <si>
    <t>신흥동</t>
  </si>
  <si>
    <t>수정구 수정로 218 수정구보건소 4층</t>
  </si>
  <si>
    <t>성남시정신건강복지센터</t>
  </si>
  <si>
    <t>분당서울대학교병원</t>
  </si>
  <si>
    <t>1999.03.18</t>
  </si>
  <si>
    <t>성남시자살예방센터</t>
  </si>
  <si>
    <t>김의태</t>
  </si>
  <si>
    <t>성남시중독관리통합지원센터</t>
  </si>
  <si>
    <t>2018.01.01~2020.12.31</t>
  </si>
  <si>
    <t>2005.01.02</t>
  </si>
  <si>
    <t>sn_addiction@naver.com</t>
  </si>
  <si>
    <t>신흥3동</t>
  </si>
  <si>
    <t>수정구 수정로 218 수정구보건소 5층</t>
  </si>
  <si>
    <t>노숙인</t>
  </si>
  <si>
    <t>성남시 노숙인종합지원센터</t>
  </si>
  <si>
    <t>2018.01.01~2022.12.31</t>
  </si>
  <si>
    <t>대지 262.47㎡/건물 157.01㎡</t>
  </si>
  <si>
    <t>snh1970@daum.net</t>
  </si>
  <si>
    <t>노숙인</t>
  </si>
  <si>
    <t>성남내일을여는집</t>
  </si>
  <si>
    <t>방원국</t>
  </si>
  <si>
    <t>박남일</t>
  </si>
  <si>
    <t>snnaeil@naver.com</t>
  </si>
  <si>
    <t>중앙동</t>
  </si>
  <si>
    <t>중원구 광명로 255-8</t>
  </si>
  <si>
    <t>745-9356</t>
  </si>
  <si>
    <t>031-745-9560</t>
  </si>
  <si>
    <t>안나의집 노숙인자활시설</t>
  </si>
  <si>
    <t>유제민</t>
  </si>
  <si>
    <t>김하종</t>
  </si>
  <si>
    <t>2013.07.01~</t>
  </si>
  <si>
    <t>2013.07.01</t>
  </si>
  <si>
    <t>227.42㎡</t>
  </si>
  <si>
    <t>annahouse71@hanmail.net</t>
  </si>
  <si>
    <t>하대원동</t>
  </si>
  <si>
    <t>중원구 마지로 28</t>
  </si>
  <si>
    <t>602-6033</t>
  </si>
  <si>
    <t>751-0533</t>
  </si>
  <si>
    <t>안나의집 리스타트자활사업단</t>
  </si>
  <si>
    <t>유제민</t>
  </si>
  <si>
    <t>성남만남지역자활센터</t>
  </si>
  <si>
    <t>대지 467.1㎡/건물 417.78㎡</t>
  </si>
  <si>
    <t>snmnk@hanmail.net</t>
  </si>
  <si>
    <t>수정구 산성대로 409 2층</t>
  </si>
  <si>
    <t>성남지역자활센터</t>
  </si>
  <si>
    <t>건물 1,749.96㎡</t>
  </si>
  <si>
    <t>jahwalct@hanmail.net</t>
  </si>
  <si>
    <t>북한이탈주민복지시설</t>
  </si>
  <si>
    <t>경기동부하나센터</t>
  </si>
  <si>
    <t>김재일</t>
  </si>
  <si>
    <t>이계엽</t>
  </si>
  <si>
    <t>2010.02.18</t>
  </si>
  <si>
    <t>청솔종합사회복지관 내</t>
  </si>
  <si>
    <t>dbhana@hanmail.net</t>
  </si>
  <si>
    <t>분당구 미금로 246</t>
  </si>
  <si>
    <t>714-0125</t>
  </si>
  <si>
    <t>031-714-6334</t>
  </si>
  <si>
    <t>성남시다문화가족지원센터</t>
  </si>
  <si>
    <t>대지 671.10㎡/건물 936.90㎡</t>
  </si>
  <si>
    <t>sncenter@hanmail.net</t>
  </si>
  <si>
    <t>성남시외국인주민복지지원센터</t>
  </si>
  <si>
    <t>이상락</t>
  </si>
  <si>
    <t>한국기독교장로회 주민교회</t>
  </si>
  <si>
    <t>이훈삼</t>
  </si>
  <si>
    <t>2013.07.01~2019.06.30</t>
  </si>
  <si>
    <t>2013.07.01</t>
  </si>
  <si>
    <t>948.026㎡</t>
  </si>
  <si>
    <t>smsc7070@naver.com</t>
  </si>
  <si>
    <t>수정구 수정남로 10,  제일프라자 2층(수진2동 3042)</t>
  </si>
  <si>
    <t>754-7070</t>
  </si>
  <si>
    <t>031-757-7071</t>
  </si>
  <si>
    <t>성남이주민센터</t>
  </si>
  <si>
    <t>조혜숙</t>
  </si>
  <si>
    <t>성남이주민센터(비영리민간단체)</t>
  </si>
  <si>
    <t>이훈삼</t>
  </si>
  <si>
    <t>1994.04.10</t>
  </si>
  <si>
    <t>태평3동 여자쉼터 106.56㎡/ 태평4동 남자쉼터 37.64㎡</t>
  </si>
  <si>
    <t>smsc3131@naver.com</t>
  </si>
  <si>
    <t>수정구 수정로 131 낙원스카이뷰 204호(태평동 3659)</t>
  </si>
  <si>
    <t>756-2143</t>
  </si>
  <si>
    <t>031-757-8093</t>
  </si>
  <si>
    <t>성남시금융복지상담센터</t>
  </si>
  <si>
    <t>성남시청 9층 53.34㎡</t>
  </si>
  <si>
    <t>snfwc@daum.net</t>
  </si>
  <si>
    <t>중원구 성남대로 997</t>
  </si>
  <si>
    <t>성남시어린이급식관리지원센터</t>
  </si>
  <si>
    <t>신구대학교 산학협력단</t>
  </si>
  <si>
    <t>531.6㎡</t>
  </si>
  <si>
    <t>snccfsm@snccfsm.com</t>
  </si>
  <si>
    <t>금광동</t>
  </si>
  <si>
    <t>중원구 광명로 395번길5-6 창업관</t>
  </si>
  <si>
    <t>성남시직업능력개발센터</t>
  </si>
  <si>
    <t>조대현</t>
  </si>
  <si>
    <t>한국폴리텍 대학(성남캠퍼스)</t>
  </si>
  <si>
    <t>수정구 수정로 398</t>
  </si>
  <si>
    <t>739-4086(7)</t>
  </si>
  <si>
    <t>031-739-4090</t>
  </si>
  <si>
    <t>논골도서관</t>
  </si>
  <si>
    <t>nongollib@naver.com</t>
  </si>
  <si>
    <t>수정구 논골로 23번길 2</t>
  </si>
  <si>
    <t>732-9580~1</t>
  </si>
  <si>
    <t>도서관</t>
  </si>
  <si>
    <t>수정도서관</t>
  </si>
  <si>
    <t>유명순</t>
  </si>
  <si>
    <t>성남도시개발공사</t>
  </si>
  <si>
    <t>황호양</t>
  </si>
  <si>
    <t>직영</t>
  </si>
  <si>
    <t>2015.11.10~2018.11.09</t>
  </si>
  <si>
    <t>2000.10.25</t>
  </si>
  <si>
    <t>대지 6,188㎡/연면적 7,923㎡</t>
  </si>
  <si>
    <t>http://sj.snlib.go.kr</t>
  </si>
  <si>
    <t xml:space="preserve">수정구 수정로 332번길 32 </t>
  </si>
  <si>
    <t>743-9600</t>
  </si>
  <si>
    <t>031-745-9922</t>
  </si>
  <si>
    <t>중원도서관</t>
  </si>
  <si>
    <t>조경민</t>
  </si>
  <si>
    <t>2000.05.02.</t>
  </si>
  <si>
    <t>대지 8,264㎡/건물 13,164㎡</t>
  </si>
  <si>
    <t>www.jw.snlib.go.kr</t>
  </si>
  <si>
    <t>중원구 원터로 17번길 46</t>
  </si>
  <si>
    <t>752-3913</t>
  </si>
  <si>
    <t>031-752-1616</t>
  </si>
  <si>
    <t>생태학습원</t>
  </si>
  <si>
    <t>맹산환경생태학습원</t>
  </si>
  <si>
    <t>정병준</t>
  </si>
  <si>
    <t>분당환경시민의 모임</t>
  </si>
  <si>
    <t>대지 22,426㎡/건물 915.15㎡</t>
  </si>
  <si>
    <t>msnedu1013@gmail.com</t>
  </si>
  <si>
    <t>702-1192</t>
  </si>
  <si>
    <t>생태학습원</t>
  </si>
  <si>
    <t>판교환경생태학습원</t>
  </si>
  <si>
    <t>대지 1,631.9㎡/건물 5,525.3㎡</t>
  </si>
  <si>
    <t>admin@pecedu.net</t>
  </si>
  <si>
    <t>8016-0100</t>
  </si>
  <si>
    <t>031-8016-0550</t>
  </si>
  <si>
    <t>취업지원</t>
  </si>
  <si>
    <t>성남일자리센터</t>
  </si>
  <si>
    <t>㈜커리어넷</t>
  </si>
  <si>
    <t>강석린</t>
  </si>
  <si>
    <t>2018.1.1.~2018.12.31.</t>
  </si>
  <si>
    <t>2010.2.24.</t>
  </si>
  <si>
    <t>성남시청사 내 2층</t>
  </si>
  <si>
    <t>www.snjobcenter.kr</t>
  </si>
  <si>
    <t>729-4420</t>
  </si>
  <si>
    <t>031-752-5500</t>
  </si>
  <si>
    <t>푸드뱅크</t>
  </si>
  <si>
    <t>성남기초푸드뱅크</t>
  </si>
  <si>
    <t>안호선</t>
  </si>
  <si>
    <t>사) 열린복지회</t>
  </si>
  <si>
    <t>서덕석</t>
  </si>
  <si>
    <t>1998.09.30</t>
  </si>
  <si>
    <t>98.7㎡</t>
  </si>
  <si>
    <t>foodsn1377@naver.com</t>
  </si>
  <si>
    <t xml:space="preserve">중원구 성남대로 1151번길 20-7 성남동복지회관 </t>
  </si>
  <si>
    <t>759-1377</t>
  </si>
  <si>
    <t>031-752-9479</t>
  </si>
  <si>
    <t>성남아트센터</t>
  </si>
  <si>
    <t>성남시장</t>
  </si>
  <si>
    <t>성남문화재단</t>
  </si>
  <si>
    <t>박명숙</t>
  </si>
  <si>
    <t>대지 133,858.4㎡/건물 16,369.9㎡/연면적 47,949.3㎡</t>
  </si>
  <si>
    <t>http://www.snart.or.kr</t>
  </si>
  <si>
    <t>jhpark@snart.or.kr</t>
  </si>
  <si>
    <t>031-783-8160</t>
  </si>
  <si>
    <t>성남열린푸드마켓</t>
  </si>
  <si>
    <t>조해정</t>
  </si>
  <si>
    <t>서덕석</t>
  </si>
  <si>
    <t>2009.06.26</t>
  </si>
  <si>
    <t>jfoodbank@naver.com</t>
  </si>
  <si>
    <t>야탑1동</t>
  </si>
  <si>
    <t>분당구 탄천로 215번길 탄천종합운동장내 체육회관 상점17호</t>
  </si>
  <si>
    <t>756-1378</t>
  </si>
  <si>
    <t>031-702-1377</t>
  </si>
  <si>
    <t>청솔푸드뱅크</t>
  </si>
  <si>
    <t>이계엽</t>
  </si>
  <si>
    <t>1998.08.01</t>
  </si>
  <si>
    <t>chungsol9179@hanmail.net</t>
  </si>
  <si>
    <t>714-6333</t>
  </si>
  <si>
    <t>번호</t>
  </si>
  <si>
    <t>시설유형1</t>
  </si>
  <si>
    <t>시설유형2</t>
  </si>
  <si>
    <t>시설명</t>
  </si>
  <si>
    <t>시설장</t>
  </si>
  <si>
    <t>구분</t>
  </si>
  <si>
    <t>법인명</t>
  </si>
  <si>
    <t>법인대표</t>
  </si>
  <si>
    <t>위탁형태</t>
  </si>
  <si>
    <t>위탁기간</t>
  </si>
  <si>
    <t>개관일</t>
  </si>
  <si>
    <t>시설현황</t>
  </si>
  <si>
    <t>홈페이지(카페 등)</t>
  </si>
  <si>
    <t>메일
(기관메일)</t>
  </si>
  <si>
    <t>구</t>
  </si>
  <si>
    <t>행정동</t>
  </si>
  <si>
    <t>주소</t>
  </si>
  <si>
    <t>전화</t>
  </si>
  <si>
    <t>팩스</t>
  </si>
  <si>
    <t>우편
번호</t>
  </si>
  <si>
    <t>종사자
기준인원</t>
  </si>
  <si>
    <t>합계</t>
  </si>
  <si>
    <t>정규직</t>
  </si>
  <si>
    <t>계약직
(강사제외)</t>
  </si>
  <si>
    <t>사회복지사</t>
  </si>
  <si>
    <t>보조금</t>
  </si>
  <si>
    <t>법인전입금</t>
  </si>
  <si>
    <t>후원금</t>
  </si>
  <si>
    <t>사업수익</t>
  </si>
  <si>
    <t>실비</t>
  </si>
  <si>
    <t>잡수입</t>
  </si>
  <si>
    <t>이월금</t>
  </si>
  <si>
    <t>총세입</t>
  </si>
  <si>
    <t>인건비</t>
  </si>
  <si>
    <t>사업비</t>
  </si>
  <si>
    <t>운영비</t>
  </si>
  <si>
    <t>재산조성비</t>
  </si>
  <si>
    <t>예비비및기타</t>
  </si>
  <si>
    <t>잡지출</t>
  </si>
  <si>
    <t>총세출</t>
  </si>
  <si>
    <t>2018년 예산</t>
  </si>
  <si>
    <t>자원봉사자
연인원 수</t>
  </si>
  <si>
    <t>자원봉사자
총활동시간</t>
  </si>
  <si>
    <t>부설기관명</t>
  </si>
  <si>
    <t>부설기관시설장</t>
  </si>
  <si>
    <t>도촌종합사회복지관</t>
  </si>
  <si>
    <t>ssswc0453@hanmail.net</t>
  </si>
  <si>
    <t>수정구 위례광장로 311</t>
  </si>
  <si>
    <t>성남종합사회복지관</t>
  </si>
  <si>
    <t>중원구 금광동 금빛로 89</t>
  </si>
  <si>
    <t>지역아동센터
어린이집</t>
  </si>
  <si>
    <t>황미향
김전심</t>
  </si>
  <si>
    <t>중탑종합사회복지관</t>
  </si>
  <si>
    <t>김종우</t>
  </si>
  <si>
    <t>jtwelfare@naver.com</t>
  </si>
  <si>
    <t>이지숙</t>
  </si>
  <si>
    <t>청솔종합사회복지관</t>
  </si>
  <si>
    <t>분당구 내정로94</t>
  </si>
  <si>
    <t>8022-1100</t>
  </si>
  <si>
    <t>8022-1199</t>
  </si>
  <si>
    <t>한솔주간보호센터
한솔지역아동센터</t>
  </si>
  <si>
    <t>김종선
조순천</t>
  </si>
  <si>
    <t>다목적복지회관</t>
  </si>
  <si>
    <t>고등동복지회관</t>
  </si>
  <si>
    <t>김희정</t>
  </si>
  <si>
    <t>배기수</t>
  </si>
  <si>
    <t>민간위탁</t>
  </si>
  <si>
    <t>2018.01.01~2020.12.31</t>
  </si>
  <si>
    <t>1994.05.20</t>
  </si>
  <si>
    <t>대지 2,817㎡/건물 1,702㎡</t>
  </si>
  <si>
    <t>www.ssbokji.com</t>
  </si>
  <si>
    <t>ssbokji@ssbokji.com</t>
  </si>
  <si>
    <t>수정구</t>
  </si>
  <si>
    <t>산성동</t>
  </si>
  <si>
    <t>수정구 수정남로 269</t>
  </si>
  <si>
    <t>732-2428</t>
  </si>
  <si>
    <t>732-6642</t>
  </si>
  <si>
    <t xml:space="preserve">산성어린이집
산성지역아동센터 </t>
  </si>
  <si>
    <t>전미진
박주연</t>
  </si>
  <si>
    <t>상대원1동복지회관</t>
  </si>
  <si>
    <t>http://sdwc.or.kr/</t>
  </si>
  <si>
    <t>sdwc@hanmail.net</t>
  </si>
  <si>
    <t>중원구</t>
  </si>
  <si>
    <t>상대원1동</t>
  </si>
  <si>
    <t>중원구 둔촌대로425번길 44</t>
  </si>
  <si>
    <t>http://www.sdw2wf.co.kr/</t>
  </si>
  <si>
    <t>21munhak@hanmail.net</t>
  </si>
  <si>
    <t>중원구</t>
  </si>
  <si>
    <t>상대원2동</t>
  </si>
  <si>
    <t>중원구 희망로335번길40</t>
  </si>
  <si>
    <t>733-3534</t>
  </si>
  <si>
    <t>café.naver.com/food1377</t>
  </si>
  <si>
    <t>foodsn1377@naver.com</t>
  </si>
  <si>
    <t>중원구</t>
  </si>
  <si>
    <t>성남동</t>
  </si>
  <si>
    <t>중원구 성남대로 1151</t>
  </si>
  <si>
    <t>759-1377</t>
  </si>
  <si>
    <t>성남기초푸드뱅크</t>
  </si>
  <si>
    <t>안호선</t>
  </si>
  <si>
    <t>지역복지</t>
  </si>
  <si>
    <t>다목적복지회관</t>
  </si>
  <si>
    <t>수진1동복지회관</t>
  </si>
  <si>
    <t>이정하</t>
  </si>
  <si>
    <t>sh7560433@hanmail.net</t>
  </si>
  <si>
    <t>수정구</t>
  </si>
  <si>
    <t>수진1동</t>
  </si>
  <si>
    <t>수정구 탄리로 17번길 6</t>
  </si>
  <si>
    <t>756-0434</t>
  </si>
  <si>
    <t>신흥1동복지회관</t>
  </si>
  <si>
    <t>전지원</t>
  </si>
  <si>
    <t>수정구</t>
  </si>
  <si>
    <t>신흥1동</t>
  </si>
  <si>
    <t>수정구 탄리로52번길 32</t>
  </si>
  <si>
    <t>754-0754</t>
  </si>
  <si>
    <t>신흥지역아동센터
신흥어린이집</t>
  </si>
  <si>
    <t>김성중
유현진</t>
  </si>
  <si>
    <t>지역복지</t>
  </si>
  <si>
    <t>다목적복지회관</t>
  </si>
  <si>
    <t>양지동제1복지회관</t>
  </si>
  <si>
    <t>서영주</t>
  </si>
  <si>
    <r>
      <t>20</t>
    </r>
    <r>
      <rPr>
        <sz val="10"/>
        <rFont val="맑은 고딕"/>
        <family val="3"/>
      </rPr>
      <t>05.10.14.~</t>
    </r>
  </si>
  <si>
    <r>
      <t>20</t>
    </r>
    <r>
      <rPr>
        <sz val="10"/>
        <rFont val="맑은 고딕"/>
        <family val="3"/>
      </rPr>
      <t>05.10.14.</t>
    </r>
  </si>
  <si>
    <r>
      <t>분당구 성남대로</t>
    </r>
    <r>
      <rPr>
        <sz val="10"/>
        <rFont val="맑은 고딕"/>
        <family val="3"/>
      </rPr>
      <t xml:space="preserve"> 808</t>
    </r>
  </si>
  <si>
    <r>
      <t>7</t>
    </r>
    <r>
      <rPr>
        <sz val="10"/>
        <rFont val="맑은 고딕"/>
        <family val="3"/>
      </rPr>
      <t>83-8000</t>
    </r>
  </si>
  <si>
    <t>외국인(다문화) 생활시설</t>
  </si>
  <si>
    <t>외국인(다문화) 이용시설</t>
  </si>
  <si>
    <t>754-0767</t>
  </si>
  <si>
    <t>752-3663</t>
  </si>
  <si>
    <t>www.snwrc.com</t>
  </si>
  <si>
    <t>여성</t>
  </si>
  <si>
    <t>여성복지시설</t>
  </si>
  <si>
    <t>사) 성남여성의전화 부설
가정폭력 성폭력통합상담소</t>
  </si>
  <si>
    <t>강정아</t>
  </si>
  <si>
    <t>황선희</t>
  </si>
  <si>
    <t>지정</t>
  </si>
  <si>
    <t xml:space="preserve"> </t>
  </si>
  <si>
    <t>1994.12.15</t>
  </si>
  <si>
    <t>149.64㎡</t>
  </si>
  <si>
    <t>http://www.snwhotline.or.kr/</t>
  </si>
  <si>
    <t>snwhl@naver.com</t>
  </si>
  <si>
    <t>태평동</t>
  </si>
  <si>
    <t>수정구 수정로 115-1 3층(태평동 주민신협행복빌딩)</t>
  </si>
  <si>
    <t xml:space="preserve"> 031-751-6677 (가정폭력)
 031-751-1120 (성폭력)</t>
  </si>
  <si>
    <t>031-751-2051</t>
  </si>
  <si>
    <t>752-3663</t>
  </si>
  <si>
    <t>031-758-4724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</si>
</sst>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&quot;031-&quot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맑은 고딕"/>
      <family val="3"/>
    </font>
    <font>
      <sz val="8"/>
      <name val="돋움"/>
      <family val="3"/>
    </font>
    <font>
      <u val="single"/>
      <sz val="8.25"/>
      <color indexed="12"/>
      <name val="돋움"/>
      <family val="3"/>
    </font>
    <font>
      <sz val="10"/>
      <name val="Arial"/>
      <family val="2"/>
    </font>
    <font>
      <sz val="10"/>
      <name val="돋움"/>
      <family val="3"/>
    </font>
    <font>
      <u val="single"/>
      <sz val="11"/>
      <name val="맑은 고딕"/>
      <family val="3"/>
    </font>
    <font>
      <u val="single"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8"/>
      <color indexed="8"/>
      <name val="맑은 고딕"/>
      <family val="3"/>
    </font>
    <font>
      <sz val="10"/>
      <color indexed="8"/>
      <name val="돋움"/>
      <family val="3"/>
    </font>
    <font>
      <sz val="8"/>
      <color indexed="8"/>
      <name val="돋움"/>
      <family val="3"/>
    </font>
    <font>
      <b/>
      <sz val="8"/>
      <name val="맑은 고딕"/>
      <family val="3"/>
    </font>
    <font>
      <u val="single"/>
      <sz val="10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sz val="10"/>
      <color indexed="10"/>
      <name val="맑은 고딕"/>
      <family val="3"/>
    </font>
    <font>
      <u val="single"/>
      <sz val="11"/>
      <color indexed="10"/>
      <name val="맑은 고딕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  <font>
      <sz val="10"/>
      <color theme="1"/>
      <name val="돋움"/>
      <family val="3"/>
    </font>
    <font>
      <sz val="8"/>
      <color theme="1"/>
      <name val="돋움"/>
      <family val="3"/>
    </font>
    <font>
      <b/>
      <sz val="8"/>
      <name val="Calibri"/>
      <family val="3"/>
    </font>
    <font>
      <sz val="10"/>
      <name val="Calibri"/>
      <family val="3"/>
    </font>
    <font>
      <u val="single"/>
      <sz val="1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color rgb="FFFF0000"/>
      <name val="Calibri"/>
      <family val="3"/>
    </font>
    <font>
      <u val="single"/>
      <sz val="11"/>
      <color rgb="FFFF0000"/>
      <name val="맑은 고딕"/>
      <family val="3"/>
    </font>
    <font>
      <b/>
      <sz val="14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/>
      <top/>
      <bottom style="thin"/>
    </border>
  </borders>
  <cellStyleXfs count="10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0" fillId="33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61" fillId="33" borderId="0" xfId="87" applyFont="1" applyFill="1" applyBorder="1" applyAlignment="1">
      <alignment horizontal="center" vertical="center"/>
      <protection/>
    </xf>
    <xf numFmtId="49" fontId="61" fillId="33" borderId="0" xfId="87" applyNumberFormat="1" applyFont="1" applyFill="1" applyBorder="1" applyAlignment="1">
      <alignment horizontal="center" vertical="center" wrapText="1"/>
      <protection/>
    </xf>
    <xf numFmtId="49" fontId="61" fillId="0" borderId="0" xfId="87" applyNumberFormat="1" applyFont="1" applyBorder="1" applyAlignment="1">
      <alignment horizontal="center" vertical="center" wrapText="1"/>
      <protection/>
    </xf>
    <xf numFmtId="49" fontId="61" fillId="33" borderId="0" xfId="0" applyNumberFormat="1" applyFont="1" applyFill="1" applyBorder="1" applyAlignment="1">
      <alignment vertical="center" wrapText="1"/>
    </xf>
    <xf numFmtId="49" fontId="61" fillId="33" borderId="0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Border="1" applyAlignment="1">
      <alignment vertical="center" wrapText="1"/>
    </xf>
    <xf numFmtId="49" fontId="61" fillId="0" borderId="0" xfId="0" applyNumberFormat="1" applyFont="1" applyBorder="1" applyAlignment="1">
      <alignment horizontal="center" vertical="center" wrapText="1"/>
    </xf>
    <xf numFmtId="49" fontId="62" fillId="0" borderId="10" xfId="83" applyNumberFormat="1" applyFont="1" applyFill="1" applyBorder="1" applyAlignment="1">
      <alignment horizontal="center" vertical="center" wrapText="1"/>
      <protection/>
    </xf>
    <xf numFmtId="49" fontId="62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49" fontId="62" fillId="33" borderId="10" xfId="87" applyNumberFormat="1" applyFont="1" applyFill="1" applyBorder="1" applyAlignment="1">
      <alignment horizontal="center" vertical="center" wrapText="1"/>
      <protection/>
    </xf>
    <xf numFmtId="0" fontId="62" fillId="33" borderId="10" xfId="87" applyFont="1" applyFill="1" applyBorder="1" applyAlignment="1">
      <alignment horizontal="center" vertical="center"/>
      <protection/>
    </xf>
    <xf numFmtId="49" fontId="62" fillId="33" borderId="10" xfId="0" applyNumberFormat="1" applyFont="1" applyFill="1" applyBorder="1" applyAlignment="1">
      <alignment vertical="center" wrapText="1"/>
    </xf>
    <xf numFmtId="49" fontId="6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62" fillId="0" borderId="10" xfId="87" applyNumberFormat="1" applyFont="1" applyBorder="1" applyAlignment="1">
      <alignment horizontal="center" vertical="center" wrapText="1"/>
      <protection/>
    </xf>
    <xf numFmtId="49" fontId="62" fillId="0" borderId="10" xfId="0" applyNumberFormat="1" applyFont="1" applyBorder="1" applyAlignment="1">
      <alignment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3" fillId="2" borderId="11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center" vertical="center" wrapText="1"/>
    </xf>
    <xf numFmtId="0" fontId="63" fillId="2" borderId="11" xfId="0" applyFont="1" applyFill="1" applyBorder="1" applyAlignment="1">
      <alignment horizontal="center" vertical="center"/>
    </xf>
    <xf numFmtId="0" fontId="63" fillId="2" borderId="12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 wrapText="1"/>
    </xf>
    <xf numFmtId="179" fontId="64" fillId="0" borderId="10" xfId="0" applyNumberFormat="1" applyFont="1" applyFill="1" applyBorder="1" applyAlignment="1">
      <alignment horizontal="left" vertical="center"/>
    </xf>
    <xf numFmtId="41" fontId="64" fillId="0" borderId="10" xfId="0" applyNumberFormat="1" applyFont="1" applyFill="1" applyBorder="1" applyAlignment="1">
      <alignment horizontal="left" vertical="center"/>
    </xf>
    <xf numFmtId="179" fontId="64" fillId="0" borderId="10" xfId="0" applyNumberFormat="1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left" vertical="center"/>
    </xf>
    <xf numFmtId="176" fontId="64" fillId="0" borderId="10" xfId="0" applyNumberFormat="1" applyFont="1" applyFill="1" applyBorder="1" applyAlignment="1">
      <alignment horizontal="left" vertical="center"/>
    </xf>
    <xf numFmtId="0" fontId="65" fillId="0" borderId="10" xfId="89" applyFont="1" applyFill="1" applyBorder="1" applyAlignment="1" applyProtection="1">
      <alignment horizontal="left" vertical="center"/>
      <protection/>
    </xf>
    <xf numFmtId="0" fontId="64" fillId="0" borderId="10" xfId="0" applyFont="1" applyFill="1" applyBorder="1" applyAlignment="1" applyProtection="1">
      <alignment horizontal="left" vertical="center"/>
      <protection locked="0"/>
    </xf>
    <xf numFmtId="0" fontId="64" fillId="0" borderId="10" xfId="89" applyFont="1" applyFill="1" applyBorder="1" applyAlignment="1" applyProtection="1">
      <alignment horizontal="left" vertical="center"/>
      <protection/>
    </xf>
    <xf numFmtId="0" fontId="63" fillId="2" borderId="0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 shrinkToFit="1"/>
    </xf>
    <xf numFmtId="176" fontId="64" fillId="0" borderId="10" xfId="0" applyNumberFormat="1" applyFont="1" applyFill="1" applyBorder="1" applyAlignment="1">
      <alignment vertical="center"/>
    </xf>
    <xf numFmtId="41" fontId="64" fillId="0" borderId="10" xfId="48" applyFont="1" applyFill="1" applyBorder="1" applyAlignment="1">
      <alignment vertical="center"/>
    </xf>
    <xf numFmtId="0" fontId="8" fillId="0" borderId="10" xfId="88" applyFont="1" applyFill="1" applyBorder="1" applyAlignment="1" applyProtection="1">
      <alignment horizontal="left" vertical="center" wrapText="1"/>
      <protection/>
    </xf>
    <xf numFmtId="0" fontId="9" fillId="0" borderId="10" xfId="89" applyFont="1" applyFill="1" applyBorder="1" applyAlignment="1" applyProtection="1">
      <alignment vertical="center" shrinkToFit="1"/>
      <protection/>
    </xf>
    <xf numFmtId="0" fontId="0" fillId="0" borderId="0" xfId="0" applyFill="1" applyAlignment="1">
      <alignment vertical="center"/>
    </xf>
    <xf numFmtId="41" fontId="64" fillId="0" borderId="10" xfId="0" applyNumberFormat="1" applyFont="1" applyFill="1" applyBorder="1" applyAlignment="1">
      <alignment horizontal="right" vertical="center"/>
    </xf>
    <xf numFmtId="0" fontId="64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horizontal="right" vertical="center"/>
    </xf>
    <xf numFmtId="3" fontId="66" fillId="0" borderId="10" xfId="0" applyNumberFormat="1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 wrapText="1"/>
    </xf>
    <xf numFmtId="3" fontId="66" fillId="0" borderId="10" xfId="0" applyNumberFormat="1" applyFont="1" applyFill="1" applyBorder="1" applyAlignment="1">
      <alignment horizontal="left" vertical="center" wrapText="1"/>
    </xf>
    <xf numFmtId="3" fontId="66" fillId="0" borderId="10" xfId="0" applyNumberFormat="1" applyFont="1" applyFill="1" applyBorder="1" applyAlignment="1">
      <alignment horizontal="righ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vertical="center"/>
    </xf>
    <xf numFmtId="0" fontId="6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79" fontId="68" fillId="36" borderId="10" xfId="0" applyNumberFormat="1" applyFont="1" applyFill="1" applyBorder="1" applyAlignment="1">
      <alignment horizontal="left" vertical="center"/>
    </xf>
    <xf numFmtId="0" fontId="69" fillId="0" borderId="10" xfId="88" applyFont="1" applyFill="1" applyBorder="1" applyAlignment="1" applyProtection="1">
      <alignment horizontal="left" vertical="center"/>
      <protection/>
    </xf>
    <xf numFmtId="0" fontId="68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NumberFormat="1" applyFont="1" applyFill="1" applyBorder="1" applyAlignment="1">
      <alignment horizontal="left" vertical="center" wrapText="1"/>
    </xf>
    <xf numFmtId="41" fontId="68" fillId="0" borderId="10" xfId="0" applyNumberFormat="1" applyFont="1" applyFill="1" applyBorder="1" applyAlignment="1">
      <alignment horizontal="left" vertical="center"/>
    </xf>
    <xf numFmtId="41" fontId="68" fillId="0" borderId="10" xfId="0" applyNumberFormat="1" applyFont="1" applyFill="1" applyBorder="1" applyAlignment="1">
      <alignment horizontal="right" vertical="center"/>
    </xf>
    <xf numFmtId="0" fontId="70" fillId="0" borderId="14" xfId="0" applyFont="1" applyBorder="1" applyAlignment="1">
      <alignment horizontal="center" vertical="center"/>
    </xf>
  </cellXfs>
  <cellStyles count="9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10" xfId="64"/>
    <cellStyle name="표준 2 11" xfId="65"/>
    <cellStyle name="표준 2 12" xfId="66"/>
    <cellStyle name="표준 2 13" xfId="67"/>
    <cellStyle name="표준 2 14" xfId="68"/>
    <cellStyle name="표준 2 15" xfId="69"/>
    <cellStyle name="표준 2 16" xfId="70"/>
    <cellStyle name="표준 2 17" xfId="71"/>
    <cellStyle name="표준 2 18" xfId="72"/>
    <cellStyle name="표준 2 19" xfId="73"/>
    <cellStyle name="표준 2 2" xfId="74"/>
    <cellStyle name="표준 2 3" xfId="75"/>
    <cellStyle name="표준 2 4" xfId="76"/>
    <cellStyle name="표준 2 5" xfId="77"/>
    <cellStyle name="표준 2 6" xfId="78"/>
    <cellStyle name="표준 2 7" xfId="79"/>
    <cellStyle name="표준 2 8" xfId="80"/>
    <cellStyle name="표준 2 9" xfId="81"/>
    <cellStyle name="표준 3" xfId="82"/>
    <cellStyle name="표준 4" xfId="83"/>
    <cellStyle name="표준 5" xfId="84"/>
    <cellStyle name="표준 6" xfId="85"/>
    <cellStyle name="표준 7" xfId="86"/>
    <cellStyle name="표준 8" xfId="87"/>
    <cellStyle name="Hyperlink" xfId="88"/>
    <cellStyle name="하이퍼링크 2" xfId="89"/>
    <cellStyle name="하이퍼링크 2 10" xfId="90"/>
    <cellStyle name="하이퍼링크 2 11" xfId="91"/>
    <cellStyle name="하이퍼링크 2 12" xfId="92"/>
    <cellStyle name="하이퍼링크 2 13" xfId="93"/>
    <cellStyle name="하이퍼링크 2 14" xfId="94"/>
    <cellStyle name="하이퍼링크 2 15" xfId="95"/>
    <cellStyle name="하이퍼링크 2 16" xfId="96"/>
    <cellStyle name="하이퍼링크 2 17" xfId="97"/>
    <cellStyle name="하이퍼링크 2 18" xfId="98"/>
    <cellStyle name="하이퍼링크 2 19" xfId="99"/>
    <cellStyle name="하이퍼링크 2 2" xfId="100"/>
    <cellStyle name="하이퍼링크 2 3" xfId="101"/>
    <cellStyle name="하이퍼링크 2 4" xfId="102"/>
    <cellStyle name="하이퍼링크 2 5" xfId="103"/>
    <cellStyle name="하이퍼링크 2 6" xfId="104"/>
    <cellStyle name="하이퍼링크 2 7" xfId="105"/>
    <cellStyle name="하이퍼링크 2 8" xfId="106"/>
    <cellStyle name="하이퍼링크 2 9" xfId="10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50504;&#53468;&#50857;\0&#49324;&#54924;&#48373;&#51648;&#51333;&#54633;&#51221;&#48372;&#49468;&#53552;\&#49324;&#54924;&#48373;&#51648;&#51221;&#48372;&#49468;&#53552;(2017)\&#48373;&#51648;&#49436;&#48708;&#49828;%20&#54788;&#54889;&#51312;&#49324;\&#54788;&#54889;&#51312;&#49324;\&#52572;&#51333;&#48376;(&#44228;&#54925;&#49436;)\&#48537;&#51076;2.%20&#48124;&#44036;&#48373;&#51648;&#49436;&#48708;&#49828;&#52509;&#47049;&#51312;&#49324;_&#51312;&#49324;&#50577;&#498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현황조사서(양식)"/>
      <sheetName val="선정된 기준범주와 코드 표"/>
      <sheetName val="용어설명"/>
      <sheetName val="Sheet1"/>
    </sheetNames>
    <sheetDataSet>
      <sheetData sheetId="1">
        <row r="4">
          <cell r="B4" t="str">
            <v>020 일반</v>
          </cell>
          <cell r="C4" t="str">
            <v>021 장애인</v>
          </cell>
          <cell r="D4" t="str">
            <v>022 다문화</v>
          </cell>
          <cell r="E4" t="str">
            <v>023 새터민</v>
          </cell>
        </row>
        <row r="8">
          <cell r="B8" t="str">
            <v>060 무상</v>
          </cell>
          <cell r="C8" t="str">
            <v>061 유상</v>
          </cell>
          <cell r="D8" t="str">
            <v>062 혼합</v>
          </cell>
        </row>
        <row r="11">
          <cell r="B11" t="str">
            <v>090 단독</v>
          </cell>
          <cell r="C11" t="str">
            <v>091 협력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ngyonoin.or.kr/" TargetMode="External" /><Relationship Id="rId2" Type="http://schemas.openxmlformats.org/officeDocument/2006/relationships/hyperlink" Target="mailto:pgsc@pangyonoin.or.kr" TargetMode="External" /><Relationship Id="rId3" Type="http://schemas.openxmlformats.org/officeDocument/2006/relationships/hyperlink" Target="http://www.sswc.kr/main/" TargetMode="External" /><Relationship Id="rId4" Type="http://schemas.openxmlformats.org/officeDocument/2006/relationships/hyperlink" Target="mailto:sjs752@hanmail.net" TargetMode="External" /><Relationship Id="rId5" Type="http://schemas.openxmlformats.org/officeDocument/2006/relationships/hyperlink" Target="mailto:ypinetree@hanmail.net" TargetMode="External" /><Relationship Id="rId6" Type="http://schemas.openxmlformats.org/officeDocument/2006/relationships/hyperlink" Target="http://www.jwnoin.org/" TargetMode="External" /><Relationship Id="rId7" Type="http://schemas.openxmlformats.org/officeDocument/2006/relationships/hyperlink" Target="mailto:jwnoin@daum.net" TargetMode="External" /><Relationship Id="rId8" Type="http://schemas.openxmlformats.org/officeDocument/2006/relationships/hyperlink" Target="http://www.bdsenior.or.kr/" TargetMode="External" /><Relationship Id="rId9" Type="http://schemas.openxmlformats.org/officeDocument/2006/relationships/hyperlink" Target="mailto:bdsenior1004@hanmail.net" TargetMode="External" /><Relationship Id="rId10" Type="http://schemas.openxmlformats.org/officeDocument/2006/relationships/hyperlink" Target="http://www.ssbokji.com/" TargetMode="External" /><Relationship Id="rId11" Type="http://schemas.openxmlformats.org/officeDocument/2006/relationships/hyperlink" Target="mailto:ssbokji@ssbokji.com" TargetMode="External" /><Relationship Id="rId12" Type="http://schemas.openxmlformats.org/officeDocument/2006/relationships/hyperlink" Target="https://hayanwelfare.modoo.at/" TargetMode="External" /><Relationship Id="rId13" Type="http://schemas.openxmlformats.org/officeDocument/2006/relationships/hyperlink" Target="mailto:goodf@0819.daum.net" TargetMode="External" /><Relationship Id="rId14" Type="http://schemas.openxmlformats.org/officeDocument/2006/relationships/hyperlink" Target="http://www.happywithus.org/" TargetMode="External" /><Relationship Id="rId15" Type="http://schemas.openxmlformats.org/officeDocument/2006/relationships/hyperlink" Target="mailto:withus3667@hanmail.net" TargetMode="External" /><Relationship Id="rId16" Type="http://schemas.openxmlformats.org/officeDocument/2006/relationships/hyperlink" Target="http://www.happywithus.org/" TargetMode="External" /><Relationship Id="rId17" Type="http://schemas.openxmlformats.org/officeDocument/2006/relationships/hyperlink" Target="mailto:withus8297@hanmail.net" TargetMode="External" /><Relationship Id="rId18" Type="http://schemas.openxmlformats.org/officeDocument/2006/relationships/hyperlink" Target="mailto:snshelter@hanmail.net" TargetMode="External" /><Relationship Id="rId19" Type="http://schemas.openxmlformats.org/officeDocument/2006/relationships/hyperlink" Target="http://www.legalac.or.kr/" TargetMode="External" /><Relationship Id="rId20" Type="http://schemas.openxmlformats.org/officeDocument/2006/relationships/hyperlink" Target="mailto:legalac@hanmil.net" TargetMode="External" /><Relationship Id="rId21" Type="http://schemas.openxmlformats.org/officeDocument/2006/relationships/hyperlink" Target="http://www.happywithus.org/" TargetMode="External" /><Relationship Id="rId22" Type="http://schemas.openxmlformats.org/officeDocument/2006/relationships/hyperlink" Target="mailto:withus3667@hanmail.net" TargetMode="External" /><Relationship Id="rId23" Type="http://schemas.openxmlformats.org/officeDocument/2006/relationships/hyperlink" Target="mailto:withus3663@hanmail.net" TargetMode="External" /><Relationship Id="rId24" Type="http://schemas.openxmlformats.org/officeDocument/2006/relationships/hyperlink" Target="http://www.snjobcenter.kr/" TargetMode="External" /><Relationship Id="rId25" Type="http://schemas.openxmlformats.org/officeDocument/2006/relationships/hyperlink" Target="http://www.snart.or.kr/" TargetMode="External" /><Relationship Id="rId26" Type="http://schemas.openxmlformats.org/officeDocument/2006/relationships/hyperlink" Target="mailto:jhpark@snart.or.kr" TargetMode="External" /><Relationship Id="rId27" Type="http://schemas.openxmlformats.org/officeDocument/2006/relationships/hyperlink" Target="http://www.jw.snlib.go.kr/" TargetMode="External" /><Relationship Id="rId28" Type="http://schemas.openxmlformats.org/officeDocument/2006/relationships/hyperlink" Target="mailto:sarangschool@hanmail.net" TargetMode="External" /><Relationship Id="rId29" Type="http://schemas.openxmlformats.org/officeDocument/2006/relationships/hyperlink" Target="http://www.tdstore.co.kr/" TargetMode="External" /><Relationship Id="rId30" Type="http://schemas.openxmlformats.org/officeDocument/2006/relationships/hyperlink" Target="mailto:snwork@naver.com" TargetMode="External" /><Relationship Id="rId31" Type="http://schemas.openxmlformats.org/officeDocument/2006/relationships/hyperlink" Target="http://www.snwrc.com/" TargetMode="External" /><Relationship Id="rId32" Type="http://schemas.openxmlformats.org/officeDocument/2006/relationships/hyperlink" Target="http://www.snwhotline.or.kr/" TargetMode="External" /><Relationship Id="rId33" Type="http://schemas.openxmlformats.org/officeDocument/2006/relationships/hyperlink" Target="mailto:snwhl@naver.com" TargetMode="External" /><Relationship Id="rId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49"/>
  <sheetViews>
    <sheetView tabSelected="1" zoomScalePageLayoutView="0" workbookViewId="0" topLeftCell="A1">
      <pane xSplit="4" ySplit="1" topLeftCell="M181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205" sqref="D205"/>
    </sheetView>
  </sheetViews>
  <sheetFormatPr defaultColWidth="9.140625" defaultRowHeight="18" customHeight="1"/>
  <cols>
    <col min="1" max="1" width="4.421875" style="4" bestFit="1" customWidth="1"/>
    <col min="2" max="2" width="10.00390625" style="4" customWidth="1"/>
    <col min="3" max="3" width="20.421875" style="4" customWidth="1"/>
    <col min="4" max="4" width="30.140625" style="4" customWidth="1"/>
    <col min="5" max="6" width="10.28125" style="4" customWidth="1"/>
    <col min="7" max="7" width="34.140625" style="4" customWidth="1"/>
    <col min="8" max="8" width="10.140625" style="4" customWidth="1"/>
    <col min="9" max="9" width="9.57421875" style="4" customWidth="1"/>
    <col min="10" max="10" width="19.28125" style="4" customWidth="1"/>
    <col min="11" max="11" width="10.57421875" style="4" customWidth="1"/>
    <col min="12" max="12" width="32.7109375" style="4" customWidth="1"/>
    <col min="13" max="13" width="22.421875" style="4" customWidth="1"/>
    <col min="14" max="14" width="24.57421875" style="4" customWidth="1"/>
    <col min="15" max="15" width="9.00390625" style="4" customWidth="1"/>
    <col min="16" max="16" width="7.7109375" style="0" customWidth="1"/>
    <col min="17" max="17" width="45.57421875" style="0" customWidth="1"/>
    <col min="18" max="18" width="13.57421875" style="0" customWidth="1"/>
    <col min="19" max="19" width="14.421875" style="0" customWidth="1"/>
    <col min="20" max="20" width="10.421875" style="0" customWidth="1"/>
    <col min="21" max="21" width="13.140625" style="0" bestFit="1" customWidth="1"/>
    <col min="22" max="22" width="10.7109375" style="0" customWidth="1"/>
    <col min="23" max="23" width="6.421875" style="0" customWidth="1"/>
    <col min="24" max="24" width="14.57421875" style="0" bestFit="1" customWidth="1"/>
    <col min="25" max="25" width="9.00390625" style="0" customWidth="1"/>
    <col min="26" max="26" width="13.57421875" style="0" customWidth="1"/>
    <col min="27" max="28" width="11.00390625" style="0" customWidth="1"/>
    <col min="29" max="29" width="12.8515625" style="8" bestFit="1" customWidth="1"/>
    <col min="30" max="30" width="13.00390625" style="0" customWidth="1"/>
    <col min="31" max="31" width="12.140625" style="0" customWidth="1"/>
    <col min="32" max="32" width="12.140625" style="8" customWidth="1"/>
    <col min="33" max="36" width="13.00390625" style="0" customWidth="1"/>
    <col min="37" max="37" width="11.421875" style="0" customWidth="1"/>
    <col min="38" max="38" width="11.140625" style="0" customWidth="1"/>
    <col min="39" max="39" width="11.140625" style="8" customWidth="1"/>
    <col min="40" max="40" width="11.140625" style="53" customWidth="1"/>
    <col min="41" max="41" width="12.8515625" style="0" customWidth="1"/>
    <col min="42" max="44" width="13.00390625" style="56" customWidth="1"/>
    <col min="45" max="45" width="23.7109375" style="0" customWidth="1"/>
    <col min="46" max="46" width="20.00390625" style="0" bestFit="1" customWidth="1"/>
  </cols>
  <sheetData>
    <row r="1" spans="1:46" s="6" customFormat="1" ht="27" customHeight="1">
      <c r="A1" s="35" t="s">
        <v>3220</v>
      </c>
      <c r="B1" s="35" t="s">
        <v>3221</v>
      </c>
      <c r="C1" s="35" t="s">
        <v>3222</v>
      </c>
      <c r="D1" s="35" t="s">
        <v>3223</v>
      </c>
      <c r="E1" s="35" t="s">
        <v>3224</v>
      </c>
      <c r="F1" s="36" t="s">
        <v>3225</v>
      </c>
      <c r="G1" s="36" t="s">
        <v>3226</v>
      </c>
      <c r="H1" s="35" t="s">
        <v>3227</v>
      </c>
      <c r="I1" s="35" t="s">
        <v>3228</v>
      </c>
      <c r="J1" s="36" t="s">
        <v>3229</v>
      </c>
      <c r="K1" s="35" t="s">
        <v>3230</v>
      </c>
      <c r="L1" s="35" t="s">
        <v>3231</v>
      </c>
      <c r="M1" s="35" t="s">
        <v>3232</v>
      </c>
      <c r="N1" s="36" t="s">
        <v>3233</v>
      </c>
      <c r="O1" s="35" t="s">
        <v>3234</v>
      </c>
      <c r="P1" s="35" t="s">
        <v>3235</v>
      </c>
      <c r="Q1" s="36" t="s">
        <v>3236</v>
      </c>
      <c r="R1" s="36" t="s">
        <v>3237</v>
      </c>
      <c r="S1" s="36" t="s">
        <v>3238</v>
      </c>
      <c r="T1" s="36" t="s">
        <v>3239</v>
      </c>
      <c r="U1" s="36" t="s">
        <v>3240</v>
      </c>
      <c r="V1" s="36" t="s">
        <v>3241</v>
      </c>
      <c r="W1" s="36" t="s">
        <v>3242</v>
      </c>
      <c r="X1" s="36" t="s">
        <v>3243</v>
      </c>
      <c r="Y1" s="36" t="s">
        <v>3244</v>
      </c>
      <c r="Z1" s="36" t="s">
        <v>3245</v>
      </c>
      <c r="AA1" s="36" t="s">
        <v>3246</v>
      </c>
      <c r="AB1" s="36" t="s">
        <v>3247</v>
      </c>
      <c r="AC1" s="36" t="s">
        <v>3248</v>
      </c>
      <c r="AD1" s="36" t="s">
        <v>3249</v>
      </c>
      <c r="AE1" s="36" t="s">
        <v>3250</v>
      </c>
      <c r="AF1" s="36" t="s">
        <v>3251</v>
      </c>
      <c r="AG1" s="36" t="s">
        <v>3252</v>
      </c>
      <c r="AH1" s="36" t="s">
        <v>3253</v>
      </c>
      <c r="AI1" s="36" t="s">
        <v>3254</v>
      </c>
      <c r="AJ1" s="36" t="s">
        <v>3255</v>
      </c>
      <c r="AK1" s="36" t="s">
        <v>3256</v>
      </c>
      <c r="AL1" s="36" t="s">
        <v>3257</v>
      </c>
      <c r="AM1" s="36" t="s">
        <v>3251</v>
      </c>
      <c r="AN1" s="36" t="s">
        <v>3258</v>
      </c>
      <c r="AO1" s="36" t="s">
        <v>3259</v>
      </c>
      <c r="AP1" s="66" t="s">
        <v>3260</v>
      </c>
      <c r="AQ1" s="66" t="s">
        <v>3261</v>
      </c>
      <c r="AR1" s="66" t="s">
        <v>3262</v>
      </c>
      <c r="AS1" s="36" t="s">
        <v>3263</v>
      </c>
      <c r="AT1" s="36" t="s">
        <v>3264</v>
      </c>
    </row>
    <row r="2" spans="1:52" s="7" customFormat="1" ht="18" customHeight="1">
      <c r="A2" s="35">
        <v>1</v>
      </c>
      <c r="B2" s="35" t="s">
        <v>1629</v>
      </c>
      <c r="C2" s="35" t="s">
        <v>1630</v>
      </c>
      <c r="D2" s="35" t="s">
        <v>3265</v>
      </c>
      <c r="E2" s="35" t="s">
        <v>349</v>
      </c>
      <c r="F2" s="35" t="s">
        <v>1</v>
      </c>
      <c r="G2" s="35" t="s">
        <v>1546</v>
      </c>
      <c r="H2" s="35" t="s">
        <v>226</v>
      </c>
      <c r="I2" s="35" t="s">
        <v>2</v>
      </c>
      <c r="J2" s="35" t="s">
        <v>350</v>
      </c>
      <c r="K2" s="35" t="s">
        <v>11</v>
      </c>
      <c r="L2" s="35" t="s">
        <v>1617</v>
      </c>
      <c r="M2" s="35" t="s">
        <v>227</v>
      </c>
      <c r="N2" s="36" t="s">
        <v>1618</v>
      </c>
      <c r="O2" s="35" t="s">
        <v>7</v>
      </c>
      <c r="P2" s="35" t="s">
        <v>8</v>
      </c>
      <c r="Q2" s="35" t="s">
        <v>228</v>
      </c>
      <c r="R2" s="37" t="s">
        <v>229</v>
      </c>
      <c r="S2" s="37" t="s">
        <v>230</v>
      </c>
      <c r="T2" s="35">
        <v>13421</v>
      </c>
      <c r="U2" s="35">
        <v>23</v>
      </c>
      <c r="V2" s="35">
        <f aca="true" t="shared" si="0" ref="V2:V26">SUM(W2:X2)</f>
        <v>21</v>
      </c>
      <c r="W2" s="35">
        <v>15</v>
      </c>
      <c r="X2" s="35">
        <v>6</v>
      </c>
      <c r="Y2" s="35">
        <v>17</v>
      </c>
      <c r="Z2" s="38">
        <v>875131000</v>
      </c>
      <c r="AA2" s="38">
        <v>250000000</v>
      </c>
      <c r="AB2" s="38">
        <v>281972432</v>
      </c>
      <c r="AC2" s="38"/>
      <c r="AD2" s="38">
        <v>345878279</v>
      </c>
      <c r="AE2" s="38">
        <v>16555505</v>
      </c>
      <c r="AF2" s="38"/>
      <c r="AG2" s="38">
        <f aca="true" t="shared" si="1" ref="AG2:AG18">SUM(Z2:AE2)</f>
        <v>1769537216</v>
      </c>
      <c r="AH2" s="38">
        <v>731607860</v>
      </c>
      <c r="AI2" s="38">
        <v>871372157</v>
      </c>
      <c r="AJ2" s="38">
        <v>866510039</v>
      </c>
      <c r="AK2" s="38">
        <v>49840230</v>
      </c>
      <c r="AL2" s="38"/>
      <c r="AM2" s="38"/>
      <c r="AN2" s="38">
        <v>3559486</v>
      </c>
      <c r="AO2" s="38">
        <f aca="true" t="shared" si="2" ref="AO2:AO12">SUM(AH2:AN2)</f>
        <v>2522889772</v>
      </c>
      <c r="AP2" s="54">
        <v>1939100000</v>
      </c>
      <c r="AQ2" s="54">
        <v>3666</v>
      </c>
      <c r="AR2" s="54">
        <v>9431</v>
      </c>
      <c r="AS2" s="35" t="s">
        <v>348</v>
      </c>
      <c r="AT2" s="35" t="s">
        <v>349</v>
      </c>
      <c r="AU2" s="6"/>
      <c r="AV2" s="6"/>
      <c r="AW2" s="6"/>
      <c r="AX2" s="6"/>
      <c r="AY2" s="6"/>
      <c r="AZ2" s="6"/>
    </row>
    <row r="3" spans="1:46" s="6" customFormat="1" ht="18" customHeight="1">
      <c r="A3" s="35">
        <f aca="true" t="shared" si="3" ref="A3:A66">A2+1</f>
        <v>2</v>
      </c>
      <c r="B3" s="35" t="s">
        <v>1619</v>
      </c>
      <c r="C3" s="35" t="s">
        <v>1620</v>
      </c>
      <c r="D3" s="35" t="s">
        <v>1621</v>
      </c>
      <c r="E3" s="35" t="s">
        <v>413</v>
      </c>
      <c r="F3" s="35" t="s">
        <v>1</v>
      </c>
      <c r="G3" s="35" t="s">
        <v>1553</v>
      </c>
      <c r="H3" s="35" t="s">
        <v>4</v>
      </c>
      <c r="I3" s="35" t="s">
        <v>2</v>
      </c>
      <c r="J3" s="35" t="s">
        <v>414</v>
      </c>
      <c r="K3" s="35" t="s">
        <v>415</v>
      </c>
      <c r="L3" s="35" t="s">
        <v>1622</v>
      </c>
      <c r="M3" s="35" t="s">
        <v>416</v>
      </c>
      <c r="N3" s="36" t="s">
        <v>3266</v>
      </c>
      <c r="O3" s="35" t="s">
        <v>3</v>
      </c>
      <c r="P3" s="35" t="s">
        <v>5</v>
      </c>
      <c r="Q3" s="35" t="s">
        <v>417</v>
      </c>
      <c r="R3" s="37" t="s">
        <v>418</v>
      </c>
      <c r="S3" s="37" t="s">
        <v>419</v>
      </c>
      <c r="T3" s="35">
        <v>13124</v>
      </c>
      <c r="U3" s="35">
        <v>12</v>
      </c>
      <c r="V3" s="35">
        <f t="shared" si="0"/>
        <v>15</v>
      </c>
      <c r="W3" s="35">
        <v>12</v>
      </c>
      <c r="X3" s="35">
        <v>3</v>
      </c>
      <c r="Y3" s="35">
        <v>12</v>
      </c>
      <c r="Z3" s="38">
        <v>637442000</v>
      </c>
      <c r="AA3" s="38">
        <v>30000000</v>
      </c>
      <c r="AB3" s="38">
        <v>194188431</v>
      </c>
      <c r="AC3" s="38"/>
      <c r="AD3" s="38">
        <v>141808940</v>
      </c>
      <c r="AE3" s="59">
        <v>70516011</v>
      </c>
      <c r="AF3" s="38"/>
      <c r="AG3" s="38">
        <f t="shared" si="1"/>
        <v>1073955382</v>
      </c>
      <c r="AH3" s="38">
        <v>510294600</v>
      </c>
      <c r="AI3" s="38">
        <v>392635860</v>
      </c>
      <c r="AJ3" s="38">
        <v>65833493</v>
      </c>
      <c r="AK3" s="38">
        <v>47002220</v>
      </c>
      <c r="AL3" s="38"/>
      <c r="AM3" s="38"/>
      <c r="AN3" s="38">
        <v>477996</v>
      </c>
      <c r="AO3" s="38">
        <f t="shared" si="2"/>
        <v>1016244169</v>
      </c>
      <c r="AP3" s="54">
        <v>1029226000</v>
      </c>
      <c r="AQ3" s="54">
        <v>1147</v>
      </c>
      <c r="AR3" s="54">
        <v>3801</v>
      </c>
      <c r="AS3" s="35"/>
      <c r="AT3" s="35"/>
    </row>
    <row r="4" spans="1:46" s="6" customFormat="1" ht="18" customHeight="1">
      <c r="A4" s="35">
        <f t="shared" si="3"/>
        <v>3</v>
      </c>
      <c r="B4" s="35" t="s">
        <v>1623</v>
      </c>
      <c r="C4" s="35" t="s">
        <v>1624</v>
      </c>
      <c r="D4" s="35" t="s">
        <v>1625</v>
      </c>
      <c r="E4" s="35" t="s">
        <v>449</v>
      </c>
      <c r="F4" s="35" t="s">
        <v>1</v>
      </c>
      <c r="G4" s="35" t="s">
        <v>1558</v>
      </c>
      <c r="H4" s="35" t="s">
        <v>450</v>
      </c>
      <c r="I4" s="35" t="s">
        <v>2</v>
      </c>
      <c r="J4" s="35" t="s">
        <v>451</v>
      </c>
      <c r="K4" s="35" t="s">
        <v>452</v>
      </c>
      <c r="L4" s="35" t="s">
        <v>1626</v>
      </c>
      <c r="M4" s="35" t="s">
        <v>453</v>
      </c>
      <c r="N4" s="36" t="s">
        <v>1627</v>
      </c>
      <c r="O4" s="35" t="s">
        <v>3</v>
      </c>
      <c r="P4" s="35" t="s">
        <v>1628</v>
      </c>
      <c r="Q4" s="35" t="s">
        <v>3267</v>
      </c>
      <c r="R4" s="37" t="s">
        <v>454</v>
      </c>
      <c r="S4" s="37" t="s">
        <v>455</v>
      </c>
      <c r="T4" s="35">
        <v>13641</v>
      </c>
      <c r="U4" s="35">
        <v>17</v>
      </c>
      <c r="V4" s="35">
        <f t="shared" si="0"/>
        <v>17</v>
      </c>
      <c r="W4" s="35">
        <v>12</v>
      </c>
      <c r="X4" s="35">
        <v>5</v>
      </c>
      <c r="Y4" s="35">
        <v>13</v>
      </c>
      <c r="Z4" s="38">
        <v>659262750</v>
      </c>
      <c r="AA4" s="38">
        <v>40000000</v>
      </c>
      <c r="AB4" s="38">
        <v>72546850</v>
      </c>
      <c r="AC4" s="38"/>
      <c r="AD4" s="38">
        <v>123966874</v>
      </c>
      <c r="AE4" s="38">
        <v>11270471</v>
      </c>
      <c r="AF4" s="38"/>
      <c r="AG4" s="38">
        <f t="shared" si="1"/>
        <v>907046945</v>
      </c>
      <c r="AH4" s="38">
        <v>456336257</v>
      </c>
      <c r="AI4" s="38">
        <v>294077079</v>
      </c>
      <c r="AJ4" s="38">
        <v>61118983</v>
      </c>
      <c r="AK4" s="38">
        <v>41970200</v>
      </c>
      <c r="AL4" s="38"/>
      <c r="AM4" s="38"/>
      <c r="AN4" s="38">
        <v>53544426</v>
      </c>
      <c r="AO4" s="38">
        <f t="shared" si="2"/>
        <v>907046945</v>
      </c>
      <c r="AP4" s="54">
        <v>1502165525</v>
      </c>
      <c r="AQ4" s="54">
        <v>2131</v>
      </c>
      <c r="AR4" s="54">
        <v>6524</v>
      </c>
      <c r="AS4" s="35"/>
      <c r="AT4" s="35"/>
    </row>
    <row r="5" spans="1:46" s="6" customFormat="1" ht="18" customHeight="1">
      <c r="A5" s="35">
        <f t="shared" si="3"/>
        <v>4</v>
      </c>
      <c r="B5" s="35" t="s">
        <v>1651</v>
      </c>
      <c r="C5" s="35" t="s">
        <v>1652</v>
      </c>
      <c r="D5" s="35" t="s">
        <v>3268</v>
      </c>
      <c r="E5" s="35" t="s">
        <v>420</v>
      </c>
      <c r="F5" s="35" t="s">
        <v>1</v>
      </c>
      <c r="G5" s="35" t="s">
        <v>1554</v>
      </c>
      <c r="H5" s="35" t="s">
        <v>422</v>
      </c>
      <c r="I5" s="35" t="s">
        <v>186</v>
      </c>
      <c r="J5" s="35"/>
      <c r="K5" s="35" t="s">
        <v>1555</v>
      </c>
      <c r="L5" s="35" t="s">
        <v>1631</v>
      </c>
      <c r="M5" s="35" t="s">
        <v>423</v>
      </c>
      <c r="N5" s="36" t="s">
        <v>1632</v>
      </c>
      <c r="O5" s="35" t="s">
        <v>7</v>
      </c>
      <c r="P5" s="35" t="s">
        <v>1633</v>
      </c>
      <c r="Q5" s="35" t="s">
        <v>3269</v>
      </c>
      <c r="R5" s="37" t="s">
        <v>424</v>
      </c>
      <c r="S5" s="37" t="s">
        <v>425</v>
      </c>
      <c r="T5" s="35">
        <v>13167</v>
      </c>
      <c r="U5" s="35">
        <v>13</v>
      </c>
      <c r="V5" s="35">
        <f t="shared" si="0"/>
        <v>15</v>
      </c>
      <c r="W5" s="35">
        <v>13</v>
      </c>
      <c r="X5" s="35">
        <v>2</v>
      </c>
      <c r="Y5" s="35">
        <v>14</v>
      </c>
      <c r="Z5" s="38">
        <v>585847000</v>
      </c>
      <c r="AA5" s="38">
        <v>856559209</v>
      </c>
      <c r="AB5" s="38">
        <v>88455510</v>
      </c>
      <c r="AC5" s="38"/>
      <c r="AD5" s="38">
        <v>81941690</v>
      </c>
      <c r="AE5" s="38">
        <v>304242</v>
      </c>
      <c r="AF5" s="38"/>
      <c r="AG5" s="38">
        <f t="shared" si="1"/>
        <v>1613107651</v>
      </c>
      <c r="AH5" s="38">
        <v>611618148</v>
      </c>
      <c r="AI5" s="38">
        <v>827939576</v>
      </c>
      <c r="AJ5" s="38">
        <v>59791866</v>
      </c>
      <c r="AK5" s="38">
        <v>63233420</v>
      </c>
      <c r="AL5" s="38"/>
      <c r="AM5" s="38"/>
      <c r="AN5" s="38">
        <v>18644798</v>
      </c>
      <c r="AO5" s="38">
        <f t="shared" si="2"/>
        <v>1581227808</v>
      </c>
      <c r="AP5" s="54">
        <v>1710204721</v>
      </c>
      <c r="AQ5" s="54">
        <v>2208</v>
      </c>
      <c r="AR5" s="54">
        <v>20977</v>
      </c>
      <c r="AS5" s="36" t="s">
        <v>3270</v>
      </c>
      <c r="AT5" s="36" t="s">
        <v>3271</v>
      </c>
    </row>
    <row r="6" spans="1:46" s="6" customFormat="1" ht="18" customHeight="1">
      <c r="A6" s="35">
        <f t="shared" si="3"/>
        <v>5</v>
      </c>
      <c r="B6" s="35" t="s">
        <v>1651</v>
      </c>
      <c r="C6" s="35" t="s">
        <v>1652</v>
      </c>
      <c r="D6" s="35" t="s">
        <v>3272</v>
      </c>
      <c r="E6" s="35" t="s">
        <v>3273</v>
      </c>
      <c r="F6" s="35" t="s">
        <v>1</v>
      </c>
      <c r="G6" s="35" t="s">
        <v>1540</v>
      </c>
      <c r="H6" s="35" t="s">
        <v>304</v>
      </c>
      <c r="I6" s="35" t="s">
        <v>2</v>
      </c>
      <c r="J6" s="35" t="s">
        <v>426</v>
      </c>
      <c r="K6" s="35" t="s">
        <v>427</v>
      </c>
      <c r="L6" s="35" t="s">
        <v>1634</v>
      </c>
      <c r="M6" s="35" t="s">
        <v>428</v>
      </c>
      <c r="N6" s="36" t="s">
        <v>3274</v>
      </c>
      <c r="O6" s="35" t="s">
        <v>9</v>
      </c>
      <c r="P6" s="35" t="s">
        <v>1635</v>
      </c>
      <c r="Q6" s="35" t="s">
        <v>429</v>
      </c>
      <c r="R6" s="37" t="s">
        <v>430</v>
      </c>
      <c r="S6" s="37" t="s">
        <v>431</v>
      </c>
      <c r="T6" s="35">
        <v>13513</v>
      </c>
      <c r="U6" s="35">
        <v>23</v>
      </c>
      <c r="V6" s="35">
        <f t="shared" si="0"/>
        <v>23</v>
      </c>
      <c r="W6" s="35">
        <v>17</v>
      </c>
      <c r="X6" s="35">
        <v>6</v>
      </c>
      <c r="Y6" s="35">
        <v>15</v>
      </c>
      <c r="Z6" s="38">
        <v>1022197000</v>
      </c>
      <c r="AA6" s="38">
        <v>276205295</v>
      </c>
      <c r="AB6" s="38">
        <v>135133730</v>
      </c>
      <c r="AC6" s="38"/>
      <c r="AD6" s="38">
        <v>146112216</v>
      </c>
      <c r="AE6" s="38">
        <v>284427</v>
      </c>
      <c r="AF6" s="38"/>
      <c r="AG6" s="38">
        <f t="shared" si="1"/>
        <v>1579932668</v>
      </c>
      <c r="AH6" s="38">
        <v>810982255</v>
      </c>
      <c r="AI6" s="38">
        <v>668493169</v>
      </c>
      <c r="AJ6" s="38">
        <v>69067733</v>
      </c>
      <c r="AK6" s="38">
        <v>14291800</v>
      </c>
      <c r="AL6" s="38"/>
      <c r="AM6" s="38"/>
      <c r="AN6" s="38">
        <v>2315919</v>
      </c>
      <c r="AO6" s="38">
        <f t="shared" si="2"/>
        <v>1565150876</v>
      </c>
      <c r="AP6" s="54">
        <v>1769552000</v>
      </c>
      <c r="AQ6" s="54">
        <v>5306</v>
      </c>
      <c r="AR6" s="54">
        <v>5899</v>
      </c>
      <c r="AS6" s="35" t="s">
        <v>432</v>
      </c>
      <c r="AT6" s="35" t="s">
        <v>3275</v>
      </c>
    </row>
    <row r="7" spans="1:46" s="6" customFormat="1" ht="18" customHeight="1">
      <c r="A7" s="35">
        <f t="shared" si="3"/>
        <v>6</v>
      </c>
      <c r="B7" s="35" t="s">
        <v>1651</v>
      </c>
      <c r="C7" s="35" t="s">
        <v>1652</v>
      </c>
      <c r="D7" s="35" t="s">
        <v>3276</v>
      </c>
      <c r="E7" s="35" t="s">
        <v>437</v>
      </c>
      <c r="F7" s="35" t="s">
        <v>1</v>
      </c>
      <c r="G7" s="35" t="s">
        <v>1557</v>
      </c>
      <c r="H7" s="35" t="s">
        <v>438</v>
      </c>
      <c r="I7" s="35" t="s">
        <v>2</v>
      </c>
      <c r="J7" s="35" t="s">
        <v>439</v>
      </c>
      <c r="K7" s="35" t="s">
        <v>440</v>
      </c>
      <c r="L7" s="35" t="s">
        <v>1636</v>
      </c>
      <c r="M7" s="35" t="s">
        <v>441</v>
      </c>
      <c r="N7" s="36" t="s">
        <v>1637</v>
      </c>
      <c r="O7" s="35" t="s">
        <v>9</v>
      </c>
      <c r="P7" s="35" t="s">
        <v>10</v>
      </c>
      <c r="Q7" s="35" t="s">
        <v>442</v>
      </c>
      <c r="R7" s="37" t="s">
        <v>443</v>
      </c>
      <c r="S7" s="37" t="s">
        <v>444</v>
      </c>
      <c r="T7" s="35">
        <v>13617</v>
      </c>
      <c r="U7" s="35">
        <v>18</v>
      </c>
      <c r="V7" s="35">
        <f t="shared" si="0"/>
        <v>18</v>
      </c>
      <c r="W7" s="35">
        <v>15</v>
      </c>
      <c r="X7" s="35">
        <v>3</v>
      </c>
      <c r="Y7" s="35">
        <v>13</v>
      </c>
      <c r="Z7" s="62">
        <v>1040004000</v>
      </c>
      <c r="AA7" s="62">
        <v>49000000</v>
      </c>
      <c r="AB7" s="62">
        <v>184363430</v>
      </c>
      <c r="AC7" s="60"/>
      <c r="AD7" s="62">
        <v>123880298</v>
      </c>
      <c r="AE7" s="62">
        <v>33916636</v>
      </c>
      <c r="AF7" s="38"/>
      <c r="AG7" s="38">
        <f>SUM(Z7:AE7)</f>
        <v>1431164364</v>
      </c>
      <c r="AH7" s="62">
        <v>562833790</v>
      </c>
      <c r="AI7" s="62">
        <v>661885115</v>
      </c>
      <c r="AJ7" s="62">
        <v>94227603</v>
      </c>
      <c r="AK7" s="62">
        <v>22524555</v>
      </c>
      <c r="AL7" s="64"/>
      <c r="AM7" s="38"/>
      <c r="AN7" s="38">
        <v>0</v>
      </c>
      <c r="AO7" s="38">
        <f t="shared" si="2"/>
        <v>1341471063</v>
      </c>
      <c r="AP7" s="54">
        <v>1404359450</v>
      </c>
      <c r="AQ7" s="54">
        <v>4620</v>
      </c>
      <c r="AR7" s="54">
        <v>14176</v>
      </c>
      <c r="AS7" s="36" t="s">
        <v>1638</v>
      </c>
      <c r="AT7" s="35" t="s">
        <v>437</v>
      </c>
    </row>
    <row r="8" spans="1:46" s="6" customFormat="1" ht="18" customHeight="1">
      <c r="A8" s="35">
        <f t="shared" si="3"/>
        <v>7</v>
      </c>
      <c r="B8" s="35" t="s">
        <v>1639</v>
      </c>
      <c r="C8" s="35" t="s">
        <v>1640</v>
      </c>
      <c r="D8" s="35" t="s">
        <v>1641</v>
      </c>
      <c r="E8" s="35" t="s">
        <v>445</v>
      </c>
      <c r="F8" s="35" t="s">
        <v>1</v>
      </c>
      <c r="G8" s="35" t="s">
        <v>1642</v>
      </c>
      <c r="H8" s="35" t="s">
        <v>55</v>
      </c>
      <c r="I8" s="35" t="s">
        <v>2</v>
      </c>
      <c r="J8" s="35" t="s">
        <v>1643</v>
      </c>
      <c r="K8" s="35" t="s">
        <v>1644</v>
      </c>
      <c r="L8" s="35" t="s">
        <v>1645</v>
      </c>
      <c r="M8" s="36" t="s">
        <v>1646</v>
      </c>
      <c r="N8" s="36" t="s">
        <v>1647</v>
      </c>
      <c r="O8" s="35" t="s">
        <v>9</v>
      </c>
      <c r="P8" s="35" t="s">
        <v>1648</v>
      </c>
      <c r="Q8" s="35" t="s">
        <v>446</v>
      </c>
      <c r="R8" s="37" t="s">
        <v>447</v>
      </c>
      <c r="S8" s="37" t="s">
        <v>448</v>
      </c>
      <c r="T8" s="35">
        <v>13483</v>
      </c>
      <c r="U8" s="35">
        <v>22</v>
      </c>
      <c r="V8" s="35">
        <v>22</v>
      </c>
      <c r="W8" s="35">
        <v>16</v>
      </c>
      <c r="X8" s="35">
        <v>6</v>
      </c>
      <c r="Y8" s="35">
        <v>12</v>
      </c>
      <c r="Z8" s="38">
        <v>937166000</v>
      </c>
      <c r="AA8" s="38">
        <v>81500000</v>
      </c>
      <c r="AB8" s="38">
        <v>33319300</v>
      </c>
      <c r="AC8" s="38"/>
      <c r="AD8" s="38">
        <v>671971175</v>
      </c>
      <c r="AE8" s="38">
        <v>1809045</v>
      </c>
      <c r="AF8" s="38"/>
      <c r="AG8" s="38">
        <f t="shared" si="1"/>
        <v>1725765520</v>
      </c>
      <c r="AH8" s="38">
        <v>576879930</v>
      </c>
      <c r="AI8" s="38">
        <v>544250119</v>
      </c>
      <c r="AJ8" s="38">
        <v>199532312</v>
      </c>
      <c r="AK8" s="38">
        <v>213727695</v>
      </c>
      <c r="AL8" s="38"/>
      <c r="AM8" s="38"/>
      <c r="AN8" s="38">
        <v>170660</v>
      </c>
      <c r="AO8" s="38">
        <f t="shared" si="2"/>
        <v>1534560716</v>
      </c>
      <c r="AP8" s="54">
        <v>2043000000</v>
      </c>
      <c r="AQ8" s="54">
        <v>343</v>
      </c>
      <c r="AR8" s="54">
        <v>1298</v>
      </c>
      <c r="AS8" s="36" t="s">
        <v>1649</v>
      </c>
      <c r="AT8" s="36" t="s">
        <v>1650</v>
      </c>
    </row>
    <row r="9" spans="1:46" s="6" customFormat="1" ht="18" customHeight="1">
      <c r="A9" s="35">
        <f t="shared" si="3"/>
        <v>8</v>
      </c>
      <c r="B9" s="35" t="s">
        <v>1651</v>
      </c>
      <c r="C9" s="35" t="s">
        <v>1652</v>
      </c>
      <c r="D9" s="35" t="s">
        <v>1653</v>
      </c>
      <c r="E9" s="35" t="s">
        <v>1654</v>
      </c>
      <c r="F9" s="35" t="s">
        <v>1</v>
      </c>
      <c r="G9" s="35" t="s">
        <v>1556</v>
      </c>
      <c r="H9" s="35" t="s">
        <v>434</v>
      </c>
      <c r="I9" s="35" t="s">
        <v>2</v>
      </c>
      <c r="J9" s="36" t="s">
        <v>1655</v>
      </c>
      <c r="K9" s="35" t="s">
        <v>1656</v>
      </c>
      <c r="L9" s="35" t="s">
        <v>435</v>
      </c>
      <c r="M9" s="35" t="s">
        <v>436</v>
      </c>
      <c r="N9" s="36" t="s">
        <v>1657</v>
      </c>
      <c r="O9" s="35" t="s">
        <v>9</v>
      </c>
      <c r="P9" s="35" t="s">
        <v>1658</v>
      </c>
      <c r="Q9" s="35" t="s">
        <v>3277</v>
      </c>
      <c r="R9" s="37" t="s">
        <v>3278</v>
      </c>
      <c r="S9" s="37" t="s">
        <v>3279</v>
      </c>
      <c r="T9" s="35">
        <v>13607</v>
      </c>
      <c r="U9" s="35">
        <v>19</v>
      </c>
      <c r="V9" s="35">
        <f t="shared" si="0"/>
        <v>19</v>
      </c>
      <c r="W9" s="35">
        <v>16</v>
      </c>
      <c r="X9" s="35">
        <v>3</v>
      </c>
      <c r="Y9" s="35">
        <v>12</v>
      </c>
      <c r="Z9" s="38">
        <v>1081115520</v>
      </c>
      <c r="AA9" s="38">
        <v>73290000</v>
      </c>
      <c r="AB9" s="38">
        <v>290206440</v>
      </c>
      <c r="AC9" s="38"/>
      <c r="AD9" s="38">
        <v>219629368</v>
      </c>
      <c r="AE9" s="38">
        <v>9340275</v>
      </c>
      <c r="AF9" s="38"/>
      <c r="AG9" s="38">
        <f t="shared" si="1"/>
        <v>1673581603</v>
      </c>
      <c r="AH9" s="38">
        <v>618588267</v>
      </c>
      <c r="AI9" s="38">
        <v>839878803</v>
      </c>
      <c r="AJ9" s="38">
        <v>107218806</v>
      </c>
      <c r="AK9" s="38">
        <v>97638560</v>
      </c>
      <c r="AL9" s="38"/>
      <c r="AM9" s="38"/>
      <c r="AN9" s="38">
        <v>0</v>
      </c>
      <c r="AO9" s="38">
        <f t="shared" si="2"/>
        <v>1663324436</v>
      </c>
      <c r="AP9" s="54">
        <v>1839277643</v>
      </c>
      <c r="AQ9" s="54">
        <v>7382</v>
      </c>
      <c r="AR9" s="54">
        <v>21527</v>
      </c>
      <c r="AS9" s="36" t="s">
        <v>3280</v>
      </c>
      <c r="AT9" s="36" t="s">
        <v>3281</v>
      </c>
    </row>
    <row r="10" spans="1:46" s="6" customFormat="1" ht="18" customHeight="1">
      <c r="A10" s="35">
        <f t="shared" si="3"/>
        <v>9</v>
      </c>
      <c r="B10" s="35" t="s">
        <v>1651</v>
      </c>
      <c r="C10" s="35" t="s">
        <v>3282</v>
      </c>
      <c r="D10" s="35" t="s">
        <v>3283</v>
      </c>
      <c r="E10" s="35" t="s">
        <v>3284</v>
      </c>
      <c r="F10" s="35" t="s">
        <v>1</v>
      </c>
      <c r="G10" s="35" t="s">
        <v>1505</v>
      </c>
      <c r="H10" s="35" t="s">
        <v>24</v>
      </c>
      <c r="I10" s="35" t="s">
        <v>2</v>
      </c>
      <c r="J10" s="35" t="s">
        <v>25</v>
      </c>
      <c r="K10" s="35">
        <v>2000.02</v>
      </c>
      <c r="L10" s="36" t="s">
        <v>1659</v>
      </c>
      <c r="M10" s="36" t="s">
        <v>26</v>
      </c>
      <c r="N10" s="36" t="s">
        <v>27</v>
      </c>
      <c r="O10" s="35" t="s">
        <v>1660</v>
      </c>
      <c r="P10" s="35" t="s">
        <v>1661</v>
      </c>
      <c r="Q10" s="35" t="s">
        <v>1662</v>
      </c>
      <c r="R10" s="37" t="s">
        <v>1663</v>
      </c>
      <c r="S10" s="37" t="s">
        <v>28</v>
      </c>
      <c r="T10" s="35">
        <v>13105</v>
      </c>
      <c r="U10" s="35">
        <v>2</v>
      </c>
      <c r="V10" s="35">
        <f t="shared" si="0"/>
        <v>2</v>
      </c>
      <c r="W10" s="35">
        <v>2</v>
      </c>
      <c r="X10" s="35"/>
      <c r="Y10" s="35">
        <v>2</v>
      </c>
      <c r="Z10" s="38">
        <v>75554000</v>
      </c>
      <c r="AA10" s="38">
        <v>10500000</v>
      </c>
      <c r="AB10" s="38">
        <v>10542360</v>
      </c>
      <c r="AC10" s="38"/>
      <c r="AD10" s="38">
        <v>8952547</v>
      </c>
      <c r="AE10" s="38">
        <v>3567711</v>
      </c>
      <c r="AF10" s="38"/>
      <c r="AG10" s="38">
        <f t="shared" si="1"/>
        <v>109116618</v>
      </c>
      <c r="AH10" s="38">
        <v>36501680</v>
      </c>
      <c r="AI10" s="38">
        <v>39701938</v>
      </c>
      <c r="AJ10" s="38">
        <v>20312900</v>
      </c>
      <c r="AK10" s="38">
        <v>6174310</v>
      </c>
      <c r="AL10" s="38"/>
      <c r="AM10" s="38"/>
      <c r="AN10" s="38">
        <v>6425790</v>
      </c>
      <c r="AO10" s="38">
        <f t="shared" si="2"/>
        <v>109116618</v>
      </c>
      <c r="AP10" s="54">
        <v>149194000</v>
      </c>
      <c r="AQ10" s="54">
        <v>1483</v>
      </c>
      <c r="AR10" s="54">
        <v>4449</v>
      </c>
      <c r="AS10" s="35" t="s">
        <v>29</v>
      </c>
      <c r="AT10" s="35" t="s">
        <v>30</v>
      </c>
    </row>
    <row r="11" spans="1:46" s="6" customFormat="1" ht="18" customHeight="1">
      <c r="A11" s="35">
        <f t="shared" si="3"/>
        <v>10</v>
      </c>
      <c r="B11" s="35" t="s">
        <v>1664</v>
      </c>
      <c r="C11" s="35" t="s">
        <v>1665</v>
      </c>
      <c r="D11" s="35" t="s">
        <v>1666</v>
      </c>
      <c r="E11" s="35" t="s">
        <v>1667</v>
      </c>
      <c r="F11" s="35" t="s">
        <v>1</v>
      </c>
      <c r="G11" s="35" t="s">
        <v>1512</v>
      </c>
      <c r="H11" s="35" t="s">
        <v>3285</v>
      </c>
      <c r="I11" s="35" t="s">
        <v>3286</v>
      </c>
      <c r="J11" s="35" t="s">
        <v>3287</v>
      </c>
      <c r="K11" s="35" t="s">
        <v>3288</v>
      </c>
      <c r="L11" s="35" t="s">
        <v>3289</v>
      </c>
      <c r="M11" s="35" t="s">
        <v>3290</v>
      </c>
      <c r="N11" s="36" t="s">
        <v>3291</v>
      </c>
      <c r="O11" s="35" t="s">
        <v>3292</v>
      </c>
      <c r="P11" s="35" t="s">
        <v>3293</v>
      </c>
      <c r="Q11" s="35" t="s">
        <v>3294</v>
      </c>
      <c r="R11" s="37" t="s">
        <v>3295</v>
      </c>
      <c r="S11" s="37" t="s">
        <v>3296</v>
      </c>
      <c r="T11" s="35">
        <v>13130</v>
      </c>
      <c r="U11" s="61">
        <v>3</v>
      </c>
      <c r="V11" s="61">
        <v>5</v>
      </c>
      <c r="W11" s="61">
        <v>5</v>
      </c>
      <c r="X11" s="61">
        <v>0</v>
      </c>
      <c r="Y11" s="61">
        <v>5</v>
      </c>
      <c r="Z11" s="62">
        <v>168759000</v>
      </c>
      <c r="AA11" s="38">
        <v>52148911</v>
      </c>
      <c r="AB11" s="38">
        <v>35670085</v>
      </c>
      <c r="AC11" s="38"/>
      <c r="AD11" s="38">
        <v>196090082</v>
      </c>
      <c r="AE11" s="38">
        <v>31411086</v>
      </c>
      <c r="AF11" s="38"/>
      <c r="AG11" s="38">
        <f t="shared" si="1"/>
        <v>484079164</v>
      </c>
      <c r="AH11" s="38">
        <v>211286651</v>
      </c>
      <c r="AI11" s="62">
        <v>201557610</v>
      </c>
      <c r="AJ11" s="62">
        <v>45901490</v>
      </c>
      <c r="AK11" s="62">
        <v>3138500</v>
      </c>
      <c r="AL11" s="60"/>
      <c r="AM11" s="38"/>
      <c r="AN11" s="62">
        <v>13542524</v>
      </c>
      <c r="AO11" s="38">
        <f>SUM(AH11:AN11)</f>
        <v>475426775</v>
      </c>
      <c r="AP11" s="54">
        <v>434338000</v>
      </c>
      <c r="AQ11" s="54">
        <v>260</v>
      </c>
      <c r="AR11" s="54">
        <v>891</v>
      </c>
      <c r="AS11" s="36" t="s">
        <v>3297</v>
      </c>
      <c r="AT11" s="36" t="s">
        <v>3298</v>
      </c>
    </row>
    <row r="12" spans="1:46" s="6" customFormat="1" ht="18" customHeight="1">
      <c r="A12" s="35">
        <f t="shared" si="3"/>
        <v>11</v>
      </c>
      <c r="B12" s="35" t="s">
        <v>1664</v>
      </c>
      <c r="C12" s="35" t="s">
        <v>1665</v>
      </c>
      <c r="D12" s="35" t="s">
        <v>3299</v>
      </c>
      <c r="E12" s="35" t="s">
        <v>37</v>
      </c>
      <c r="F12" s="35" t="s">
        <v>1</v>
      </c>
      <c r="G12" s="35" t="s">
        <v>1513</v>
      </c>
      <c r="H12" s="35" t="s">
        <v>4</v>
      </c>
      <c r="I12" s="35" t="s">
        <v>2</v>
      </c>
      <c r="J12" s="35" t="s">
        <v>39</v>
      </c>
      <c r="K12" s="35" t="s">
        <v>40</v>
      </c>
      <c r="L12" s="35" t="s">
        <v>1668</v>
      </c>
      <c r="M12" s="35" t="s">
        <v>3300</v>
      </c>
      <c r="N12" s="36" t="s">
        <v>3301</v>
      </c>
      <c r="O12" s="35" t="s">
        <v>3302</v>
      </c>
      <c r="P12" s="35" t="s">
        <v>3303</v>
      </c>
      <c r="Q12" s="35" t="s">
        <v>3304</v>
      </c>
      <c r="R12" s="37" t="s">
        <v>41</v>
      </c>
      <c r="S12" s="37" t="s">
        <v>42</v>
      </c>
      <c r="T12" s="35">
        <v>13221</v>
      </c>
      <c r="U12" s="35">
        <v>3</v>
      </c>
      <c r="V12" s="35">
        <f t="shared" si="0"/>
        <v>18</v>
      </c>
      <c r="W12" s="35">
        <v>17</v>
      </c>
      <c r="X12" s="35">
        <v>1</v>
      </c>
      <c r="Y12" s="35">
        <v>10</v>
      </c>
      <c r="Z12" s="38">
        <v>872201395</v>
      </c>
      <c r="AA12" s="38">
        <v>36000000</v>
      </c>
      <c r="AB12" s="38">
        <v>150248478</v>
      </c>
      <c r="AC12" s="38"/>
      <c r="AD12" s="38">
        <v>25610560</v>
      </c>
      <c r="AE12" s="38">
        <v>75168</v>
      </c>
      <c r="AF12" s="38"/>
      <c r="AG12" s="38">
        <f t="shared" si="1"/>
        <v>1084135601</v>
      </c>
      <c r="AH12" s="38">
        <v>160712040</v>
      </c>
      <c r="AI12" s="38">
        <v>876637510</v>
      </c>
      <c r="AJ12" s="38">
        <v>33499730</v>
      </c>
      <c r="AK12" s="38">
        <v>519400</v>
      </c>
      <c r="AL12" s="38"/>
      <c r="AM12" s="38"/>
      <c r="AN12" s="38">
        <v>28521</v>
      </c>
      <c r="AO12" s="38">
        <f t="shared" si="2"/>
        <v>1071397201</v>
      </c>
      <c r="AP12" s="54">
        <v>1099452000</v>
      </c>
      <c r="AQ12" s="54">
        <v>4200</v>
      </c>
      <c r="AR12" s="54">
        <v>17076</v>
      </c>
      <c r="AS12" s="35" t="s">
        <v>43</v>
      </c>
      <c r="AT12" s="35" t="s">
        <v>37</v>
      </c>
    </row>
    <row r="13" spans="1:46" s="6" customFormat="1" ht="18" customHeight="1">
      <c r="A13" s="35">
        <f t="shared" si="3"/>
        <v>12</v>
      </c>
      <c r="B13" s="35" t="s">
        <v>1669</v>
      </c>
      <c r="C13" s="35" t="s">
        <v>1670</v>
      </c>
      <c r="D13" s="35" t="s">
        <v>1671</v>
      </c>
      <c r="E13" s="35" t="s">
        <v>44</v>
      </c>
      <c r="F13" s="35" t="s">
        <v>1</v>
      </c>
      <c r="G13" s="35" t="s">
        <v>1514</v>
      </c>
      <c r="H13" s="35" t="s">
        <v>45</v>
      </c>
      <c r="I13" s="35" t="s">
        <v>2</v>
      </c>
      <c r="J13" s="35" t="s">
        <v>25</v>
      </c>
      <c r="K13" s="35" t="s">
        <v>46</v>
      </c>
      <c r="L13" s="36" t="s">
        <v>1672</v>
      </c>
      <c r="M13" s="35" t="s">
        <v>3305</v>
      </c>
      <c r="N13" s="36" t="s">
        <v>3306</v>
      </c>
      <c r="O13" s="35" t="s">
        <v>3307</v>
      </c>
      <c r="P13" s="35" t="s">
        <v>3308</v>
      </c>
      <c r="Q13" s="35" t="s">
        <v>3309</v>
      </c>
      <c r="R13" s="37" t="s">
        <v>3310</v>
      </c>
      <c r="S13" s="37" t="s">
        <v>47</v>
      </c>
      <c r="T13" s="35">
        <v>13392</v>
      </c>
      <c r="U13" s="35">
        <v>3</v>
      </c>
      <c r="V13" s="35">
        <f t="shared" si="0"/>
        <v>4</v>
      </c>
      <c r="W13" s="35">
        <v>2</v>
      </c>
      <c r="X13" s="35">
        <v>2</v>
      </c>
      <c r="Y13" s="35">
        <v>2</v>
      </c>
      <c r="Z13" s="38">
        <v>78391000</v>
      </c>
      <c r="AA13" s="38">
        <v>29883000</v>
      </c>
      <c r="AB13" s="38">
        <v>6408000</v>
      </c>
      <c r="AC13" s="38"/>
      <c r="AD13" s="38">
        <v>0</v>
      </c>
      <c r="AE13" s="38">
        <v>2397000</v>
      </c>
      <c r="AF13" s="38"/>
      <c r="AG13" s="38">
        <f t="shared" si="1"/>
        <v>117079000</v>
      </c>
      <c r="AH13" s="38">
        <v>55622000</v>
      </c>
      <c r="AI13" s="38">
        <v>39026000</v>
      </c>
      <c r="AJ13" s="38">
        <v>27326000</v>
      </c>
      <c r="AK13" s="38">
        <v>0</v>
      </c>
      <c r="AL13" s="38"/>
      <c r="AM13" s="38"/>
      <c r="AN13" s="38">
        <v>0</v>
      </c>
      <c r="AO13" s="38">
        <v>121975000</v>
      </c>
      <c r="AP13" s="54">
        <v>127699000</v>
      </c>
      <c r="AQ13" s="54">
        <v>110</v>
      </c>
      <c r="AR13" s="54">
        <v>925</v>
      </c>
      <c r="AS13" s="35" t="s">
        <v>48</v>
      </c>
      <c r="AT13" s="35" t="s">
        <v>44</v>
      </c>
    </row>
    <row r="14" spans="1:46" s="6" customFormat="1" ht="18" customHeight="1">
      <c r="A14" s="35">
        <f t="shared" si="3"/>
        <v>13</v>
      </c>
      <c r="B14" s="35" t="s">
        <v>1673</v>
      </c>
      <c r="C14" s="35" t="s">
        <v>1674</v>
      </c>
      <c r="D14" s="35" t="s">
        <v>1675</v>
      </c>
      <c r="E14" s="35" t="s">
        <v>49</v>
      </c>
      <c r="F14" s="35" t="s">
        <v>1</v>
      </c>
      <c r="G14" s="35" t="s">
        <v>1515</v>
      </c>
      <c r="H14" s="35" t="s">
        <v>50</v>
      </c>
      <c r="I14" s="35" t="s">
        <v>2</v>
      </c>
      <c r="J14" s="35" t="s">
        <v>51</v>
      </c>
      <c r="K14" s="35" t="s">
        <v>52</v>
      </c>
      <c r="L14" s="35" t="s">
        <v>1676</v>
      </c>
      <c r="M14" s="35" t="s">
        <v>1677</v>
      </c>
      <c r="N14" s="36" t="s">
        <v>1678</v>
      </c>
      <c r="O14" s="35" t="s">
        <v>1679</v>
      </c>
      <c r="P14" s="35" t="s">
        <v>1680</v>
      </c>
      <c r="Q14" s="35" t="s">
        <v>1681</v>
      </c>
      <c r="R14" s="37" t="s">
        <v>1682</v>
      </c>
      <c r="S14" s="37" t="s">
        <v>53</v>
      </c>
      <c r="T14" s="35">
        <v>13397</v>
      </c>
      <c r="U14" s="35">
        <v>10</v>
      </c>
      <c r="V14" s="35">
        <f t="shared" si="0"/>
        <v>10</v>
      </c>
      <c r="W14" s="35">
        <v>9</v>
      </c>
      <c r="X14" s="35">
        <v>1</v>
      </c>
      <c r="Y14" s="35">
        <v>4</v>
      </c>
      <c r="Z14" s="38">
        <v>374602000</v>
      </c>
      <c r="AA14" s="38">
        <v>93024170</v>
      </c>
      <c r="AB14" s="38">
        <v>41841540</v>
      </c>
      <c r="AC14" s="38"/>
      <c r="AD14" s="38">
        <v>74204099</v>
      </c>
      <c r="AE14" s="38">
        <v>71433070</v>
      </c>
      <c r="AF14" s="38"/>
      <c r="AG14" s="38">
        <f t="shared" si="1"/>
        <v>655104879</v>
      </c>
      <c r="AH14" s="38">
        <v>237112200</v>
      </c>
      <c r="AI14" s="38">
        <v>279348230</v>
      </c>
      <c r="AJ14" s="38">
        <v>86107978</v>
      </c>
      <c r="AK14" s="38">
        <v>10526060</v>
      </c>
      <c r="AL14" s="38"/>
      <c r="AM14" s="38"/>
      <c r="AN14" s="38">
        <v>42010411</v>
      </c>
      <c r="AO14" s="38">
        <f aca="true" t="shared" si="4" ref="AO14:AO21">SUM(AH14:AN14)</f>
        <v>655104879</v>
      </c>
      <c r="AP14" s="54">
        <v>636422000</v>
      </c>
      <c r="AQ14" s="54">
        <v>2424</v>
      </c>
      <c r="AR14" s="54">
        <v>9856</v>
      </c>
      <c r="AS14" s="36" t="s">
        <v>1683</v>
      </c>
      <c r="AT14" s="36" t="s">
        <v>1684</v>
      </c>
    </row>
    <row r="15" spans="1:46" s="6" customFormat="1" ht="18" customHeight="1">
      <c r="A15" s="35">
        <f t="shared" si="3"/>
        <v>14</v>
      </c>
      <c r="B15" s="35" t="s">
        <v>1685</v>
      </c>
      <c r="C15" s="35" t="s">
        <v>1686</v>
      </c>
      <c r="D15" s="35" t="s">
        <v>1687</v>
      </c>
      <c r="E15" s="35" t="s">
        <v>54</v>
      </c>
      <c r="F15" s="35" t="s">
        <v>1</v>
      </c>
      <c r="G15" s="35" t="s">
        <v>1516</v>
      </c>
      <c r="H15" s="35" t="s">
        <v>55</v>
      </c>
      <c r="I15" s="35" t="s">
        <v>2</v>
      </c>
      <c r="J15" s="35" t="s">
        <v>25</v>
      </c>
      <c r="K15" s="36">
        <v>2000.01</v>
      </c>
      <c r="L15" s="36" t="s">
        <v>1688</v>
      </c>
      <c r="M15" s="35" t="s">
        <v>1689</v>
      </c>
      <c r="N15" s="36" t="s">
        <v>1690</v>
      </c>
      <c r="O15" s="35" t="s">
        <v>1691</v>
      </c>
      <c r="P15" s="35" t="s">
        <v>1692</v>
      </c>
      <c r="Q15" s="36" t="s">
        <v>1693</v>
      </c>
      <c r="R15" s="37" t="s">
        <v>1694</v>
      </c>
      <c r="S15" s="37" t="s">
        <v>56</v>
      </c>
      <c r="T15" s="35" t="s">
        <v>57</v>
      </c>
      <c r="U15" s="35">
        <v>15</v>
      </c>
      <c r="V15" s="35">
        <f t="shared" si="0"/>
        <v>15</v>
      </c>
      <c r="W15" s="35">
        <v>3</v>
      </c>
      <c r="X15" s="35">
        <v>12</v>
      </c>
      <c r="Y15" s="35">
        <v>3</v>
      </c>
      <c r="Z15" s="38">
        <v>155259000</v>
      </c>
      <c r="AA15" s="38">
        <v>45111190</v>
      </c>
      <c r="AB15" s="38">
        <v>26900000</v>
      </c>
      <c r="AC15" s="38"/>
      <c r="AD15" s="38">
        <v>0</v>
      </c>
      <c r="AE15" s="38">
        <v>17367250</v>
      </c>
      <c r="AF15" s="38"/>
      <c r="AG15" s="38">
        <f t="shared" si="1"/>
        <v>244637440</v>
      </c>
      <c r="AH15" s="38">
        <v>121660840</v>
      </c>
      <c r="AI15" s="38">
        <v>75031970</v>
      </c>
      <c r="AJ15" s="38">
        <v>37372606</v>
      </c>
      <c r="AK15" s="38">
        <v>2371000</v>
      </c>
      <c r="AL15" s="38"/>
      <c r="AM15" s="38"/>
      <c r="AN15" s="38">
        <v>8201024</v>
      </c>
      <c r="AO15" s="38">
        <f t="shared" si="4"/>
        <v>244637440</v>
      </c>
      <c r="AP15" s="54">
        <v>208892000</v>
      </c>
      <c r="AQ15" s="54" t="s">
        <v>58</v>
      </c>
      <c r="AR15" s="54" t="s">
        <v>59</v>
      </c>
      <c r="AS15" s="35" t="s">
        <v>60</v>
      </c>
      <c r="AT15" s="35" t="s">
        <v>54</v>
      </c>
    </row>
    <row r="16" spans="1:46" s="6" customFormat="1" ht="18" customHeight="1">
      <c r="A16" s="35">
        <f t="shared" si="3"/>
        <v>15</v>
      </c>
      <c r="B16" s="35" t="s">
        <v>1695</v>
      </c>
      <c r="C16" s="35" t="s">
        <v>1696</v>
      </c>
      <c r="D16" s="35" t="s">
        <v>1697</v>
      </c>
      <c r="E16" s="35" t="s">
        <v>61</v>
      </c>
      <c r="F16" s="35" t="s">
        <v>1</v>
      </c>
      <c r="G16" s="35" t="s">
        <v>1517</v>
      </c>
      <c r="H16" s="35" t="s">
        <v>62</v>
      </c>
      <c r="I16" s="35" t="s">
        <v>1698</v>
      </c>
      <c r="J16" s="35" t="s">
        <v>1699</v>
      </c>
      <c r="K16" s="35" t="s">
        <v>1700</v>
      </c>
      <c r="L16" s="36" t="s">
        <v>1701</v>
      </c>
      <c r="M16" s="35" t="s">
        <v>3311</v>
      </c>
      <c r="N16" s="36" t="s">
        <v>3312</v>
      </c>
      <c r="O16" s="35" t="s">
        <v>3313</v>
      </c>
      <c r="P16" s="35" t="s">
        <v>3314</v>
      </c>
      <c r="Q16" s="35" t="s">
        <v>3315</v>
      </c>
      <c r="R16" s="37" t="s">
        <v>3316</v>
      </c>
      <c r="S16" s="37" t="s">
        <v>63</v>
      </c>
      <c r="T16" s="35">
        <v>13375</v>
      </c>
      <c r="U16" s="35">
        <v>2</v>
      </c>
      <c r="V16" s="35">
        <f t="shared" si="0"/>
        <v>2</v>
      </c>
      <c r="W16" s="35">
        <v>2</v>
      </c>
      <c r="X16" s="35">
        <v>0</v>
      </c>
      <c r="Y16" s="35">
        <v>2</v>
      </c>
      <c r="Z16" s="38">
        <v>72491000</v>
      </c>
      <c r="AA16" s="38">
        <v>5500000</v>
      </c>
      <c r="AB16" s="38">
        <v>24219709</v>
      </c>
      <c r="AC16" s="38"/>
      <c r="AD16" s="38">
        <v>0</v>
      </c>
      <c r="AE16" s="38">
        <v>1015123</v>
      </c>
      <c r="AF16" s="38"/>
      <c r="AG16" s="38">
        <f t="shared" si="1"/>
        <v>103225832</v>
      </c>
      <c r="AH16" s="38">
        <v>44229080</v>
      </c>
      <c r="AI16" s="38">
        <v>42321990</v>
      </c>
      <c r="AJ16" s="38">
        <v>13382302</v>
      </c>
      <c r="AK16" s="38">
        <v>0</v>
      </c>
      <c r="AL16" s="38"/>
      <c r="AM16" s="38"/>
      <c r="AN16" s="38">
        <v>3292460</v>
      </c>
      <c r="AO16" s="38">
        <f t="shared" si="4"/>
        <v>103225832</v>
      </c>
      <c r="AP16" s="54">
        <v>126325357</v>
      </c>
      <c r="AQ16" s="54">
        <v>50</v>
      </c>
      <c r="AR16" s="54">
        <v>300</v>
      </c>
      <c r="AS16" s="36" t="s">
        <v>3317</v>
      </c>
      <c r="AT16" s="36" t="s">
        <v>3318</v>
      </c>
    </row>
    <row r="17" spans="1:46" s="6" customFormat="1" ht="18" customHeight="1">
      <c r="A17" s="35">
        <f t="shared" si="3"/>
        <v>16</v>
      </c>
      <c r="B17" s="35" t="s">
        <v>3319</v>
      </c>
      <c r="C17" s="35" t="s">
        <v>3320</v>
      </c>
      <c r="D17" s="35" t="s">
        <v>3321</v>
      </c>
      <c r="E17" s="35" t="s">
        <v>3322</v>
      </c>
      <c r="F17" s="35" t="s">
        <v>1</v>
      </c>
      <c r="G17" s="35" t="s">
        <v>1519</v>
      </c>
      <c r="H17" s="35" t="s">
        <v>70</v>
      </c>
      <c r="I17" s="35" t="s">
        <v>1702</v>
      </c>
      <c r="J17" s="35" t="s">
        <v>1703</v>
      </c>
      <c r="K17" s="35" t="s">
        <v>1704</v>
      </c>
      <c r="L17" s="36" t="s">
        <v>1705</v>
      </c>
      <c r="M17" s="35" t="s">
        <v>1706</v>
      </c>
      <c r="N17" s="36" t="s">
        <v>3323</v>
      </c>
      <c r="O17" s="35" t="s">
        <v>3324</v>
      </c>
      <c r="P17" s="35" t="s">
        <v>3325</v>
      </c>
      <c r="Q17" s="35" t="s">
        <v>3326</v>
      </c>
      <c r="R17" s="37" t="s">
        <v>3327</v>
      </c>
      <c r="S17" s="37" t="s">
        <v>71</v>
      </c>
      <c r="T17" s="35">
        <v>13332</v>
      </c>
      <c r="U17" s="35">
        <v>6</v>
      </c>
      <c r="V17" s="35">
        <f t="shared" si="0"/>
        <v>3</v>
      </c>
      <c r="W17" s="35">
        <v>3</v>
      </c>
      <c r="X17" s="35">
        <v>0</v>
      </c>
      <c r="Y17" s="35">
        <v>2</v>
      </c>
      <c r="Z17" s="38">
        <v>90701000</v>
      </c>
      <c r="AA17" s="38">
        <v>37596770</v>
      </c>
      <c r="AB17" s="38">
        <v>2315000</v>
      </c>
      <c r="AC17" s="38"/>
      <c r="AD17" s="38">
        <v>0</v>
      </c>
      <c r="AE17" s="38">
        <v>5396864</v>
      </c>
      <c r="AF17" s="38"/>
      <c r="AG17" s="38">
        <f t="shared" si="1"/>
        <v>136009634</v>
      </c>
      <c r="AH17" s="38">
        <v>65043460</v>
      </c>
      <c r="AI17" s="38">
        <v>19200000</v>
      </c>
      <c r="AJ17" s="38">
        <v>20470290</v>
      </c>
      <c r="AK17" s="38">
        <v>0</v>
      </c>
      <c r="AL17" s="38"/>
      <c r="AM17" s="38"/>
      <c r="AN17" s="38">
        <v>0</v>
      </c>
      <c r="AO17" s="38">
        <f t="shared" si="4"/>
        <v>104713750</v>
      </c>
      <c r="AP17" s="54">
        <v>105596000</v>
      </c>
      <c r="AQ17" s="54">
        <v>46</v>
      </c>
      <c r="AR17" s="54">
        <v>623</v>
      </c>
      <c r="AS17" s="35"/>
      <c r="AT17" s="35"/>
    </row>
    <row r="18" spans="1:46" s="6" customFormat="1" ht="18" customHeight="1">
      <c r="A18" s="35">
        <f t="shared" si="3"/>
        <v>17</v>
      </c>
      <c r="B18" s="35" t="s">
        <v>1743</v>
      </c>
      <c r="C18" s="35" t="s">
        <v>1744</v>
      </c>
      <c r="D18" s="35" t="s">
        <v>3328</v>
      </c>
      <c r="E18" s="35" t="s">
        <v>3329</v>
      </c>
      <c r="F18" s="35" t="s">
        <v>1</v>
      </c>
      <c r="G18" s="35" t="s">
        <v>1520</v>
      </c>
      <c r="H18" s="35" t="s">
        <v>72</v>
      </c>
      <c r="I18" s="35" t="s">
        <v>1707</v>
      </c>
      <c r="J18" s="35" t="s">
        <v>1708</v>
      </c>
      <c r="K18" s="35" t="s">
        <v>1709</v>
      </c>
      <c r="L18" s="36" t="s">
        <v>1710</v>
      </c>
      <c r="M18" s="35" t="s">
        <v>1711</v>
      </c>
      <c r="N18" s="36" t="s">
        <v>1712</v>
      </c>
      <c r="O18" s="35" t="s">
        <v>3330</v>
      </c>
      <c r="P18" s="35" t="s">
        <v>3331</v>
      </c>
      <c r="Q18" s="35" t="s">
        <v>3332</v>
      </c>
      <c r="R18" s="37" t="s">
        <v>3333</v>
      </c>
      <c r="S18" s="68" t="s">
        <v>3346</v>
      </c>
      <c r="T18" s="35">
        <v>13341</v>
      </c>
      <c r="U18" s="35">
        <v>3</v>
      </c>
      <c r="V18" s="35">
        <f t="shared" si="0"/>
        <v>3</v>
      </c>
      <c r="W18" s="35">
        <v>3</v>
      </c>
      <c r="X18" s="35">
        <v>0</v>
      </c>
      <c r="Y18" s="35">
        <v>3</v>
      </c>
      <c r="Z18" s="38">
        <v>154519000</v>
      </c>
      <c r="AA18" s="38">
        <v>81450000</v>
      </c>
      <c r="AB18" s="38">
        <v>26599000</v>
      </c>
      <c r="AC18" s="38"/>
      <c r="AD18" s="38">
        <v>23500000</v>
      </c>
      <c r="AE18" s="38">
        <v>50000</v>
      </c>
      <c r="AF18" s="38"/>
      <c r="AG18" s="38">
        <f t="shared" si="1"/>
        <v>286118000</v>
      </c>
      <c r="AH18" s="38">
        <v>146128000</v>
      </c>
      <c r="AI18" s="38">
        <v>89152000</v>
      </c>
      <c r="AJ18" s="38">
        <v>22891000</v>
      </c>
      <c r="AK18" s="38">
        <v>0</v>
      </c>
      <c r="AL18" s="38">
        <v>24471000</v>
      </c>
      <c r="AM18" s="38">
        <v>3474000</v>
      </c>
      <c r="AN18" s="38">
        <v>1000</v>
      </c>
      <c r="AO18" s="38">
        <f t="shared" si="4"/>
        <v>286117000</v>
      </c>
      <c r="AP18" s="54">
        <v>209074000</v>
      </c>
      <c r="AQ18" s="54">
        <v>499</v>
      </c>
      <c r="AR18" s="54">
        <v>1996</v>
      </c>
      <c r="AS18" s="36" t="s">
        <v>3334</v>
      </c>
      <c r="AT18" s="36" t="s">
        <v>3335</v>
      </c>
    </row>
    <row r="19" spans="1:46" s="6" customFormat="1" ht="18" customHeight="1">
      <c r="A19" s="35">
        <f t="shared" si="3"/>
        <v>18</v>
      </c>
      <c r="B19" s="35" t="s">
        <v>3336</v>
      </c>
      <c r="C19" s="35" t="s">
        <v>3337</v>
      </c>
      <c r="D19" s="35" t="s">
        <v>3338</v>
      </c>
      <c r="E19" s="35" t="s">
        <v>3339</v>
      </c>
      <c r="F19" s="35" t="s">
        <v>1</v>
      </c>
      <c r="G19" s="35" t="s">
        <v>1521</v>
      </c>
      <c r="H19" s="35" t="s">
        <v>73</v>
      </c>
      <c r="I19" s="35" t="s">
        <v>1713</v>
      </c>
      <c r="J19" s="35" t="s">
        <v>1714</v>
      </c>
      <c r="K19" s="35" t="s">
        <v>74</v>
      </c>
      <c r="L19" s="36" t="s">
        <v>1715</v>
      </c>
      <c r="M19" s="35"/>
      <c r="N19" s="36" t="s">
        <v>1716</v>
      </c>
      <c r="O19" s="35" t="s">
        <v>1717</v>
      </c>
      <c r="P19" s="35" t="s">
        <v>13</v>
      </c>
      <c r="Q19" s="35" t="s">
        <v>1718</v>
      </c>
      <c r="R19" s="37" t="s">
        <v>1719</v>
      </c>
      <c r="S19" s="37" t="s">
        <v>75</v>
      </c>
      <c r="T19" s="35">
        <v>13136</v>
      </c>
      <c r="U19" s="35">
        <v>1</v>
      </c>
      <c r="V19" s="35">
        <f t="shared" si="0"/>
        <v>1</v>
      </c>
      <c r="W19" s="35">
        <v>1</v>
      </c>
      <c r="X19" s="35">
        <v>0</v>
      </c>
      <c r="Y19" s="35">
        <v>1</v>
      </c>
      <c r="Z19" s="38">
        <v>60514000</v>
      </c>
      <c r="AA19" s="38">
        <v>12272460</v>
      </c>
      <c r="AB19" s="38">
        <v>530000</v>
      </c>
      <c r="AC19" s="38"/>
      <c r="AD19" s="38">
        <v>2346900</v>
      </c>
      <c r="AE19" s="38">
        <v>813</v>
      </c>
      <c r="AF19" s="38">
        <v>990597</v>
      </c>
      <c r="AG19" s="38">
        <f>SUM(Z19:AF19)</f>
        <v>76654770</v>
      </c>
      <c r="AH19" s="38">
        <v>31577950</v>
      </c>
      <c r="AI19" s="38">
        <v>29919350</v>
      </c>
      <c r="AJ19" s="38">
        <v>15157470</v>
      </c>
      <c r="AK19" s="38">
        <v>0</v>
      </c>
      <c r="AL19" s="38"/>
      <c r="AM19" s="38"/>
      <c r="AN19" s="38">
        <v>0</v>
      </c>
      <c r="AO19" s="38">
        <f t="shared" si="4"/>
        <v>76654770</v>
      </c>
      <c r="AP19" s="54">
        <v>105964000</v>
      </c>
      <c r="AQ19" s="54">
        <v>300</v>
      </c>
      <c r="AR19" s="54">
        <v>1200</v>
      </c>
      <c r="AS19" s="35"/>
      <c r="AT19" s="35"/>
    </row>
    <row r="20" spans="1:46" s="6" customFormat="1" ht="18" customHeight="1">
      <c r="A20" s="35">
        <f t="shared" si="3"/>
        <v>19</v>
      </c>
      <c r="B20" s="35" t="s">
        <v>1623</v>
      </c>
      <c r="C20" s="35" t="s">
        <v>1720</v>
      </c>
      <c r="D20" s="35" t="s">
        <v>1721</v>
      </c>
      <c r="E20" s="35" t="s">
        <v>1722</v>
      </c>
      <c r="F20" s="35" t="s">
        <v>1</v>
      </c>
      <c r="G20" s="35" t="s">
        <v>76</v>
      </c>
      <c r="H20" s="35" t="s">
        <v>77</v>
      </c>
      <c r="I20" s="35" t="s">
        <v>1723</v>
      </c>
      <c r="J20" s="35" t="s">
        <v>1724</v>
      </c>
      <c r="K20" s="35" t="s">
        <v>78</v>
      </c>
      <c r="L20" s="36" t="s">
        <v>1725</v>
      </c>
      <c r="M20" s="35" t="s">
        <v>1726</v>
      </c>
      <c r="N20" s="36" t="s">
        <v>1727</v>
      </c>
      <c r="O20" s="35" t="s">
        <v>1728</v>
      </c>
      <c r="P20" s="35" t="s">
        <v>13</v>
      </c>
      <c r="Q20" s="35" t="s">
        <v>1729</v>
      </c>
      <c r="R20" s="37" t="s">
        <v>1730</v>
      </c>
      <c r="S20" s="37" t="s">
        <v>79</v>
      </c>
      <c r="T20" s="35">
        <v>13134</v>
      </c>
      <c r="U20" s="35">
        <v>1</v>
      </c>
      <c r="V20" s="35">
        <f t="shared" si="0"/>
        <v>1</v>
      </c>
      <c r="W20" s="35">
        <v>1</v>
      </c>
      <c r="X20" s="35">
        <v>0</v>
      </c>
      <c r="Y20" s="35">
        <v>1</v>
      </c>
      <c r="Z20" s="38">
        <v>59714000</v>
      </c>
      <c r="AA20" s="38">
        <v>16747000</v>
      </c>
      <c r="AB20" s="38">
        <v>5800100</v>
      </c>
      <c r="AC20" s="38"/>
      <c r="AD20" s="38">
        <v>0</v>
      </c>
      <c r="AE20" s="38">
        <v>111004</v>
      </c>
      <c r="AF20" s="38"/>
      <c r="AG20" s="38">
        <f aca="true" t="shared" si="5" ref="AG20:AG26">SUM(Z20:AE20)</f>
        <v>82372104</v>
      </c>
      <c r="AH20" s="38">
        <v>26860200</v>
      </c>
      <c r="AI20" s="38">
        <v>44190030</v>
      </c>
      <c r="AJ20" s="38">
        <v>11233370</v>
      </c>
      <c r="AK20" s="38">
        <v>0</v>
      </c>
      <c r="AL20" s="38"/>
      <c r="AM20" s="38"/>
      <c r="AN20" s="38">
        <v>10878</v>
      </c>
      <c r="AO20" s="38">
        <f t="shared" si="4"/>
        <v>82294478</v>
      </c>
      <c r="AP20" s="54">
        <v>48648000</v>
      </c>
      <c r="AQ20" s="54">
        <v>264</v>
      </c>
      <c r="AR20" s="54">
        <v>1250</v>
      </c>
      <c r="AS20" s="36" t="s">
        <v>1731</v>
      </c>
      <c r="AT20" s="36" t="s">
        <v>1722</v>
      </c>
    </row>
    <row r="21" spans="1:46" s="6" customFormat="1" ht="18" customHeight="1">
      <c r="A21" s="35">
        <f t="shared" si="3"/>
        <v>20</v>
      </c>
      <c r="B21" s="35" t="s">
        <v>1623</v>
      </c>
      <c r="C21" s="35" t="s">
        <v>1720</v>
      </c>
      <c r="D21" s="35" t="s">
        <v>1732</v>
      </c>
      <c r="E21" s="35" t="s">
        <v>1733</v>
      </c>
      <c r="F21" s="35" t="s">
        <v>1</v>
      </c>
      <c r="G21" s="35" t="s">
        <v>1522</v>
      </c>
      <c r="H21" s="35" t="s">
        <v>81</v>
      </c>
      <c r="I21" s="35" t="s">
        <v>1734</v>
      </c>
      <c r="J21" s="35" t="s">
        <v>1735</v>
      </c>
      <c r="K21" s="35">
        <v>1992.09</v>
      </c>
      <c r="L21" s="36" t="s">
        <v>1736</v>
      </c>
      <c r="M21" s="35" t="s">
        <v>1737</v>
      </c>
      <c r="N21" s="36" t="s">
        <v>1738</v>
      </c>
      <c r="O21" s="35" t="s">
        <v>1739</v>
      </c>
      <c r="P21" s="35" t="s">
        <v>1740</v>
      </c>
      <c r="Q21" s="35" t="s">
        <v>1741</v>
      </c>
      <c r="R21" s="37" t="s">
        <v>1742</v>
      </c>
      <c r="S21" s="37" t="s">
        <v>82</v>
      </c>
      <c r="T21" s="35">
        <v>13164</v>
      </c>
      <c r="U21" s="35">
        <v>3</v>
      </c>
      <c r="V21" s="35">
        <f t="shared" si="0"/>
        <v>3</v>
      </c>
      <c r="W21" s="35">
        <v>2</v>
      </c>
      <c r="X21" s="35">
        <v>1</v>
      </c>
      <c r="Y21" s="35">
        <v>3</v>
      </c>
      <c r="Z21" s="38">
        <v>153217000</v>
      </c>
      <c r="AA21" s="38">
        <v>34257000</v>
      </c>
      <c r="AB21" s="38">
        <v>2745290</v>
      </c>
      <c r="AC21" s="38"/>
      <c r="AD21" s="38">
        <v>7766140</v>
      </c>
      <c r="AE21" s="38">
        <v>3963604</v>
      </c>
      <c r="AF21" s="38"/>
      <c r="AG21" s="38">
        <f t="shared" si="5"/>
        <v>201949034</v>
      </c>
      <c r="AH21" s="38">
        <v>153424928</v>
      </c>
      <c r="AI21" s="38">
        <v>25580270</v>
      </c>
      <c r="AJ21" s="38">
        <v>17473563</v>
      </c>
      <c r="AK21" s="38">
        <v>0</v>
      </c>
      <c r="AL21" s="38"/>
      <c r="AM21" s="38"/>
      <c r="AN21" s="38">
        <v>148600</v>
      </c>
      <c r="AO21" s="38">
        <f t="shared" si="4"/>
        <v>196627361</v>
      </c>
      <c r="AP21" s="54">
        <v>208197000</v>
      </c>
      <c r="AQ21" s="54">
        <v>368</v>
      </c>
      <c r="AR21" s="54">
        <v>875</v>
      </c>
      <c r="AS21" s="35" t="s">
        <v>83</v>
      </c>
      <c r="AT21" s="35" t="s">
        <v>80</v>
      </c>
    </row>
    <row r="22" spans="1:46" s="6" customFormat="1" ht="18" customHeight="1">
      <c r="A22" s="35">
        <f t="shared" si="3"/>
        <v>21</v>
      </c>
      <c r="B22" s="35" t="s">
        <v>1743</v>
      </c>
      <c r="C22" s="35" t="s">
        <v>1744</v>
      </c>
      <c r="D22" s="35" t="s">
        <v>1745</v>
      </c>
      <c r="E22" s="35" t="s">
        <v>1746</v>
      </c>
      <c r="F22" s="35" t="s">
        <v>1</v>
      </c>
      <c r="G22" s="35" t="s">
        <v>1523</v>
      </c>
      <c r="H22" s="35" t="s">
        <v>84</v>
      </c>
      <c r="I22" s="35" t="s">
        <v>1747</v>
      </c>
      <c r="J22" s="35" t="s">
        <v>1748</v>
      </c>
      <c r="K22" s="35" t="s">
        <v>1749</v>
      </c>
      <c r="L22" s="36" t="s">
        <v>1750</v>
      </c>
      <c r="M22" s="35"/>
      <c r="N22" s="36" t="s">
        <v>1751</v>
      </c>
      <c r="O22" s="35" t="s">
        <v>1752</v>
      </c>
      <c r="P22" s="35" t="s">
        <v>1753</v>
      </c>
      <c r="Q22" s="35" t="s">
        <v>1754</v>
      </c>
      <c r="R22" s="37" t="s">
        <v>1755</v>
      </c>
      <c r="S22" s="37" t="s">
        <v>85</v>
      </c>
      <c r="T22" s="35">
        <v>13149</v>
      </c>
      <c r="U22" s="35">
        <v>1</v>
      </c>
      <c r="V22" s="35">
        <f t="shared" si="0"/>
        <v>1</v>
      </c>
      <c r="W22" s="35">
        <v>1</v>
      </c>
      <c r="X22" s="35">
        <v>0</v>
      </c>
      <c r="Y22" s="35">
        <v>1</v>
      </c>
      <c r="Z22" s="38">
        <v>55376000</v>
      </c>
      <c r="AA22" s="38">
        <v>13347677</v>
      </c>
      <c r="AB22" s="38">
        <v>240000</v>
      </c>
      <c r="AC22" s="38"/>
      <c r="AD22" s="38">
        <v>0</v>
      </c>
      <c r="AE22" s="38">
        <v>0</v>
      </c>
      <c r="AF22" s="38"/>
      <c r="AG22" s="38">
        <f t="shared" si="5"/>
        <v>68963677</v>
      </c>
      <c r="AH22" s="38">
        <v>25876027</v>
      </c>
      <c r="AI22" s="38">
        <v>24891087</v>
      </c>
      <c r="AJ22" s="38">
        <v>18196563</v>
      </c>
      <c r="AK22" s="38">
        <v>0</v>
      </c>
      <c r="AL22" s="38"/>
      <c r="AM22" s="38"/>
      <c r="AN22" s="38">
        <v>0</v>
      </c>
      <c r="AO22" s="38">
        <v>68963677</v>
      </c>
      <c r="AP22" s="54">
        <v>72591000</v>
      </c>
      <c r="AQ22" s="54">
        <v>20</v>
      </c>
      <c r="AR22" s="54">
        <v>40</v>
      </c>
      <c r="AS22" s="35" t="s">
        <v>1756</v>
      </c>
      <c r="AT22" s="35" t="s">
        <v>1757</v>
      </c>
    </row>
    <row r="23" spans="1:46" s="6" customFormat="1" ht="18" customHeight="1">
      <c r="A23" s="35">
        <f t="shared" si="3"/>
        <v>22</v>
      </c>
      <c r="B23" s="35" t="s">
        <v>1758</v>
      </c>
      <c r="C23" s="35" t="s">
        <v>1759</v>
      </c>
      <c r="D23" s="35" t="s">
        <v>1760</v>
      </c>
      <c r="E23" s="35" t="s">
        <v>1761</v>
      </c>
      <c r="F23" s="35" t="s">
        <v>1</v>
      </c>
      <c r="G23" s="35" t="s">
        <v>1762</v>
      </c>
      <c r="H23" s="35" t="s">
        <v>86</v>
      </c>
      <c r="I23" s="35" t="s">
        <v>1763</v>
      </c>
      <c r="J23" s="35" t="s">
        <v>1764</v>
      </c>
      <c r="K23" s="35" t="s">
        <v>87</v>
      </c>
      <c r="L23" s="36" t="s">
        <v>1765</v>
      </c>
      <c r="M23" s="35" t="s">
        <v>1766</v>
      </c>
      <c r="N23" s="36" t="s">
        <v>1766</v>
      </c>
      <c r="O23" s="35" t="s">
        <v>1767</v>
      </c>
      <c r="P23" s="35" t="s">
        <v>1768</v>
      </c>
      <c r="Q23" s="35" t="s">
        <v>1769</v>
      </c>
      <c r="R23" s="37" t="s">
        <v>1770</v>
      </c>
      <c r="S23" s="37" t="s">
        <v>88</v>
      </c>
      <c r="T23" s="35">
        <v>13154</v>
      </c>
      <c r="U23" s="35">
        <v>2</v>
      </c>
      <c r="V23" s="35">
        <f t="shared" si="0"/>
        <v>2</v>
      </c>
      <c r="W23" s="35">
        <v>2</v>
      </c>
      <c r="X23" s="35">
        <v>0</v>
      </c>
      <c r="Y23" s="35">
        <v>2</v>
      </c>
      <c r="Z23" s="38">
        <v>61814000</v>
      </c>
      <c r="AA23" s="38">
        <v>12200000</v>
      </c>
      <c r="AB23" s="38">
        <v>2470000</v>
      </c>
      <c r="AC23" s="38"/>
      <c r="AD23" s="38">
        <v>0</v>
      </c>
      <c r="AE23" s="38">
        <v>0</v>
      </c>
      <c r="AF23" s="38"/>
      <c r="AG23" s="38">
        <f t="shared" si="5"/>
        <v>76484000</v>
      </c>
      <c r="AH23" s="38">
        <v>31011670</v>
      </c>
      <c r="AI23" s="38">
        <v>26565210</v>
      </c>
      <c r="AJ23" s="38">
        <v>0</v>
      </c>
      <c r="AK23" s="38">
        <v>0</v>
      </c>
      <c r="AL23" s="38"/>
      <c r="AM23" s="38"/>
      <c r="AN23" s="38">
        <v>0</v>
      </c>
      <c r="AO23" s="38">
        <v>76759251</v>
      </c>
      <c r="AP23" s="54">
        <v>77748000</v>
      </c>
      <c r="AQ23" s="54">
        <v>102</v>
      </c>
      <c r="AR23" s="54">
        <v>495</v>
      </c>
      <c r="AS23" s="35"/>
      <c r="AT23" s="35"/>
    </row>
    <row r="24" spans="1:46" s="6" customFormat="1" ht="18" customHeight="1">
      <c r="A24" s="35">
        <f t="shared" si="3"/>
        <v>23</v>
      </c>
      <c r="B24" s="35" t="s">
        <v>1771</v>
      </c>
      <c r="C24" s="35" t="s">
        <v>1772</v>
      </c>
      <c r="D24" s="35" t="s">
        <v>1773</v>
      </c>
      <c r="E24" s="35" t="s">
        <v>1774</v>
      </c>
      <c r="F24" s="35" t="s">
        <v>1</v>
      </c>
      <c r="G24" s="35" t="s">
        <v>1524</v>
      </c>
      <c r="H24" s="35" t="s">
        <v>65</v>
      </c>
      <c r="I24" s="35" t="s">
        <v>1775</v>
      </c>
      <c r="J24" s="35" t="s">
        <v>1776</v>
      </c>
      <c r="K24" s="35" t="s">
        <v>89</v>
      </c>
      <c r="L24" s="36" t="s">
        <v>1777</v>
      </c>
      <c r="M24" s="35" t="s">
        <v>1778</v>
      </c>
      <c r="N24" s="36" t="s">
        <v>1779</v>
      </c>
      <c r="O24" s="35" t="s">
        <v>1780</v>
      </c>
      <c r="P24" s="35" t="s">
        <v>1781</v>
      </c>
      <c r="Q24" s="35" t="s">
        <v>1782</v>
      </c>
      <c r="R24" s="37" t="s">
        <v>1783</v>
      </c>
      <c r="S24" s="37" t="s">
        <v>90</v>
      </c>
      <c r="T24" s="35">
        <v>13250</v>
      </c>
      <c r="U24" s="35">
        <v>7</v>
      </c>
      <c r="V24" s="35">
        <v>8</v>
      </c>
      <c r="W24" s="35">
        <v>7</v>
      </c>
      <c r="X24" s="35">
        <v>1</v>
      </c>
      <c r="Y24" s="35">
        <v>5</v>
      </c>
      <c r="Z24" s="38">
        <v>175619000</v>
      </c>
      <c r="AA24" s="38">
        <v>99881300</v>
      </c>
      <c r="AB24" s="38">
        <v>113750460</v>
      </c>
      <c r="AC24" s="38"/>
      <c r="AD24" s="38">
        <v>60339818</v>
      </c>
      <c r="AE24" s="38">
        <v>16783053</v>
      </c>
      <c r="AF24" s="38"/>
      <c r="AG24" s="38">
        <f t="shared" si="5"/>
        <v>466373631</v>
      </c>
      <c r="AH24" s="38">
        <v>181037920</v>
      </c>
      <c r="AI24" s="38">
        <v>192519254</v>
      </c>
      <c r="AJ24" s="38">
        <v>34191519</v>
      </c>
      <c r="AK24" s="38">
        <v>2429140</v>
      </c>
      <c r="AL24" s="38"/>
      <c r="AM24" s="38"/>
      <c r="AN24" s="38">
        <v>0</v>
      </c>
      <c r="AO24" s="38">
        <f>SUM(AH24:AN24)</f>
        <v>410177833</v>
      </c>
      <c r="AP24" s="54">
        <v>380877000</v>
      </c>
      <c r="AQ24" s="54">
        <v>6876</v>
      </c>
      <c r="AR24" s="54">
        <v>14835</v>
      </c>
      <c r="AS24" s="35"/>
      <c r="AT24" s="35"/>
    </row>
    <row r="25" spans="1:46" s="6" customFormat="1" ht="18" customHeight="1">
      <c r="A25" s="35">
        <f t="shared" si="3"/>
        <v>24</v>
      </c>
      <c r="B25" s="35" t="s">
        <v>1784</v>
      </c>
      <c r="C25" s="35" t="s">
        <v>1785</v>
      </c>
      <c r="D25" s="35" t="s">
        <v>1786</v>
      </c>
      <c r="E25" s="35" t="s">
        <v>1787</v>
      </c>
      <c r="F25" s="35" t="s">
        <v>1</v>
      </c>
      <c r="G25" s="35" t="s">
        <v>1508</v>
      </c>
      <c r="H25" s="35" t="s">
        <v>32</v>
      </c>
      <c r="I25" s="35" t="s">
        <v>1734</v>
      </c>
      <c r="J25" s="35" t="s">
        <v>1788</v>
      </c>
      <c r="K25" s="35" t="s">
        <v>91</v>
      </c>
      <c r="L25" s="36" t="s">
        <v>1789</v>
      </c>
      <c r="M25" s="35" t="s">
        <v>1790</v>
      </c>
      <c r="N25" s="36" t="s">
        <v>1791</v>
      </c>
      <c r="O25" s="35" t="s">
        <v>1792</v>
      </c>
      <c r="P25" s="35" t="s">
        <v>1793</v>
      </c>
      <c r="Q25" s="35" t="s">
        <v>1794</v>
      </c>
      <c r="R25" s="37" t="s">
        <v>1795</v>
      </c>
      <c r="S25" s="37" t="s">
        <v>92</v>
      </c>
      <c r="T25" s="35">
        <v>13306</v>
      </c>
      <c r="U25" s="35">
        <v>9</v>
      </c>
      <c r="V25" s="35">
        <f t="shared" si="0"/>
        <v>9</v>
      </c>
      <c r="W25" s="35">
        <v>6</v>
      </c>
      <c r="X25" s="35">
        <v>3</v>
      </c>
      <c r="Y25" s="35">
        <v>4</v>
      </c>
      <c r="Z25" s="38">
        <v>585068600</v>
      </c>
      <c r="AA25" s="38">
        <v>50000000</v>
      </c>
      <c r="AB25" s="38">
        <v>5492400</v>
      </c>
      <c r="AC25" s="38"/>
      <c r="AD25" s="38">
        <v>0</v>
      </c>
      <c r="AE25" s="38">
        <v>59961225</v>
      </c>
      <c r="AF25" s="38"/>
      <c r="AG25" s="38">
        <f t="shared" si="5"/>
        <v>700522225</v>
      </c>
      <c r="AH25" s="38">
        <v>163064280</v>
      </c>
      <c r="AI25" s="38">
        <v>149120385</v>
      </c>
      <c r="AJ25" s="38">
        <v>40646305</v>
      </c>
      <c r="AK25" s="38">
        <v>265333712</v>
      </c>
      <c r="AL25" s="38"/>
      <c r="AM25" s="38"/>
      <c r="AN25" s="38">
        <v>82357543</v>
      </c>
      <c r="AO25" s="38">
        <f>SUM(AH25:AN25)</f>
        <v>700522225</v>
      </c>
      <c r="AP25" s="54">
        <v>569831000</v>
      </c>
      <c r="AQ25" s="54">
        <v>72</v>
      </c>
      <c r="AR25" s="54">
        <v>1948</v>
      </c>
      <c r="AS25" s="35"/>
      <c r="AT25" s="35"/>
    </row>
    <row r="26" spans="1:46" s="6" customFormat="1" ht="18" customHeight="1">
      <c r="A26" s="35">
        <f t="shared" si="3"/>
        <v>25</v>
      </c>
      <c r="B26" s="35" t="s">
        <v>1796</v>
      </c>
      <c r="C26" s="35" t="s">
        <v>1797</v>
      </c>
      <c r="D26" s="35" t="s">
        <v>1798</v>
      </c>
      <c r="E26" s="35" t="s">
        <v>1799</v>
      </c>
      <c r="F26" s="35" t="s">
        <v>1</v>
      </c>
      <c r="G26" s="35" t="s">
        <v>1525</v>
      </c>
      <c r="H26" s="35" t="s">
        <v>1800</v>
      </c>
      <c r="I26" s="35" t="s">
        <v>1734</v>
      </c>
      <c r="J26" s="35" t="s">
        <v>1735</v>
      </c>
      <c r="K26" s="35" t="s">
        <v>1801</v>
      </c>
      <c r="L26" s="36" t="s">
        <v>1802</v>
      </c>
      <c r="M26" s="35" t="s">
        <v>1803</v>
      </c>
      <c r="N26" s="67" t="s">
        <v>1804</v>
      </c>
      <c r="O26" s="35" t="s">
        <v>1792</v>
      </c>
      <c r="P26" s="35" t="s">
        <v>1805</v>
      </c>
      <c r="Q26" s="35" t="s">
        <v>1806</v>
      </c>
      <c r="R26" s="37" t="s">
        <v>1807</v>
      </c>
      <c r="S26" s="37" t="s">
        <v>93</v>
      </c>
      <c r="T26" s="35">
        <v>13286</v>
      </c>
      <c r="U26" s="35">
        <v>5</v>
      </c>
      <c r="V26" s="35">
        <f t="shared" si="0"/>
        <v>5</v>
      </c>
      <c r="W26" s="35">
        <v>5</v>
      </c>
      <c r="X26" s="35">
        <v>0</v>
      </c>
      <c r="Y26" s="35">
        <v>2</v>
      </c>
      <c r="Z26" s="38">
        <v>243986000</v>
      </c>
      <c r="AA26" s="38">
        <v>18500000</v>
      </c>
      <c r="AB26" s="38">
        <v>2037660</v>
      </c>
      <c r="AC26" s="38"/>
      <c r="AD26" s="38">
        <v>0</v>
      </c>
      <c r="AE26" s="38">
        <v>38256759</v>
      </c>
      <c r="AF26" s="38"/>
      <c r="AG26" s="38">
        <f t="shared" si="5"/>
        <v>302780419</v>
      </c>
      <c r="AH26" s="38">
        <v>133405234</v>
      </c>
      <c r="AI26" s="38">
        <v>49066200</v>
      </c>
      <c r="AJ26" s="38">
        <v>78585240</v>
      </c>
      <c r="AK26" s="38">
        <v>3617760</v>
      </c>
      <c r="AL26" s="38"/>
      <c r="AM26" s="38"/>
      <c r="AN26" s="38">
        <v>51693</v>
      </c>
      <c r="AO26" s="38">
        <f>SUM(AH26:AN26)</f>
        <v>264726127</v>
      </c>
      <c r="AP26" s="54">
        <v>0</v>
      </c>
      <c r="AQ26" s="54"/>
      <c r="AR26" s="54"/>
      <c r="AS26" s="35" t="s">
        <v>1808</v>
      </c>
      <c r="AT26" s="35" t="s">
        <v>33</v>
      </c>
    </row>
    <row r="27" spans="1:46" s="6" customFormat="1" ht="18" customHeight="1">
      <c r="A27" s="35">
        <f t="shared" si="3"/>
        <v>26</v>
      </c>
      <c r="B27" s="35" t="s">
        <v>1809</v>
      </c>
      <c r="C27" s="35" t="s">
        <v>1810</v>
      </c>
      <c r="D27" s="35" t="s">
        <v>1811</v>
      </c>
      <c r="E27" s="35" t="s">
        <v>1812</v>
      </c>
      <c r="F27" s="35" t="s">
        <v>1813</v>
      </c>
      <c r="G27" s="35" t="s">
        <v>1814</v>
      </c>
      <c r="H27" s="35" t="s">
        <v>1815</v>
      </c>
      <c r="I27" s="35" t="s">
        <v>1816</v>
      </c>
      <c r="J27" s="61" t="s">
        <v>1588</v>
      </c>
      <c r="K27" s="61" t="s">
        <v>1589</v>
      </c>
      <c r="L27" s="61" t="s">
        <v>1590</v>
      </c>
      <c r="M27" s="35"/>
      <c r="N27" s="67" t="s">
        <v>1817</v>
      </c>
      <c r="O27" s="35" t="s">
        <v>1818</v>
      </c>
      <c r="P27" s="35" t="s">
        <v>1819</v>
      </c>
      <c r="Q27" s="35" t="s">
        <v>1820</v>
      </c>
      <c r="R27" s="37" t="s">
        <v>1821</v>
      </c>
      <c r="S27" s="35" t="s">
        <v>1822</v>
      </c>
      <c r="T27" s="35">
        <v>13304</v>
      </c>
      <c r="U27" s="35">
        <v>5</v>
      </c>
      <c r="V27" s="35">
        <v>5</v>
      </c>
      <c r="W27" s="35">
        <v>5</v>
      </c>
      <c r="X27" s="35">
        <v>0</v>
      </c>
      <c r="Y27" s="35">
        <v>2</v>
      </c>
      <c r="Z27" s="62">
        <v>68279000</v>
      </c>
      <c r="AA27" s="62">
        <v>18987352</v>
      </c>
      <c r="AB27" s="62">
        <v>22345200</v>
      </c>
      <c r="AC27" s="60"/>
      <c r="AD27" s="62">
        <v>1360000</v>
      </c>
      <c r="AE27" s="62">
        <v>6651817</v>
      </c>
      <c r="AF27" s="38"/>
      <c r="AG27" s="38"/>
      <c r="AH27" s="62">
        <v>34513590</v>
      </c>
      <c r="AI27" s="62">
        <v>58486940</v>
      </c>
      <c r="AJ27" s="62">
        <v>12657690</v>
      </c>
      <c r="AK27" s="62">
        <v>9607450</v>
      </c>
      <c r="AL27" s="60"/>
      <c r="AM27" s="38"/>
      <c r="AN27" s="62">
        <v>134162</v>
      </c>
      <c r="AO27" s="38">
        <v>115399832</v>
      </c>
      <c r="AP27" s="63">
        <v>160885000</v>
      </c>
      <c r="AQ27" s="54">
        <v>861</v>
      </c>
      <c r="AR27" s="54">
        <v>2540</v>
      </c>
      <c r="AS27" s="35" t="s">
        <v>1823</v>
      </c>
      <c r="AT27" s="35" t="s">
        <v>1824</v>
      </c>
    </row>
    <row r="28" spans="1:46" s="6" customFormat="1" ht="18" customHeight="1">
      <c r="A28" s="35">
        <f t="shared" si="3"/>
        <v>27</v>
      </c>
      <c r="B28" s="35" t="s">
        <v>1809</v>
      </c>
      <c r="C28" s="35" t="s">
        <v>1810</v>
      </c>
      <c r="D28" s="35" t="s">
        <v>1825</v>
      </c>
      <c r="E28" s="35" t="s">
        <v>1826</v>
      </c>
      <c r="F28" s="35" t="s">
        <v>1</v>
      </c>
      <c r="G28" s="35" t="s">
        <v>1526</v>
      </c>
      <c r="H28" s="35" t="s">
        <v>94</v>
      </c>
      <c r="I28" s="35" t="s">
        <v>1827</v>
      </c>
      <c r="J28" s="35" t="s">
        <v>1828</v>
      </c>
      <c r="K28" s="35" t="s">
        <v>1829</v>
      </c>
      <c r="L28" s="36" t="s">
        <v>1830</v>
      </c>
      <c r="M28" s="35" t="s">
        <v>1831</v>
      </c>
      <c r="N28" s="36" t="s">
        <v>1832</v>
      </c>
      <c r="O28" s="35" t="s">
        <v>1833</v>
      </c>
      <c r="P28" s="35" t="s">
        <v>1834</v>
      </c>
      <c r="Q28" s="35" t="s">
        <v>1835</v>
      </c>
      <c r="R28" s="37" t="s">
        <v>1836</v>
      </c>
      <c r="S28" s="37" t="s">
        <v>95</v>
      </c>
      <c r="T28" s="35">
        <v>13280</v>
      </c>
      <c r="U28" s="35">
        <v>3</v>
      </c>
      <c r="V28" s="35">
        <f aca="true" t="shared" si="6" ref="V28:V91">SUM(W28:X28)</f>
        <v>3</v>
      </c>
      <c r="W28" s="35">
        <v>3</v>
      </c>
      <c r="X28" s="35">
        <v>0</v>
      </c>
      <c r="Y28" s="35">
        <v>3</v>
      </c>
      <c r="Z28" s="38">
        <v>179511000</v>
      </c>
      <c r="AA28" s="38">
        <v>22970000</v>
      </c>
      <c r="AB28" s="38">
        <v>620000</v>
      </c>
      <c r="AC28" s="38"/>
      <c r="AD28" s="38">
        <v>10640000</v>
      </c>
      <c r="AE28" s="38">
        <v>599519</v>
      </c>
      <c r="AF28" s="38"/>
      <c r="AG28" s="38">
        <f>SUM(Z28:AE28)</f>
        <v>214340519</v>
      </c>
      <c r="AH28" s="38">
        <v>113669530</v>
      </c>
      <c r="AI28" s="38">
        <v>79156648</v>
      </c>
      <c r="AJ28" s="38">
        <v>13598150</v>
      </c>
      <c r="AK28" s="38">
        <v>6209920</v>
      </c>
      <c r="AL28" s="38"/>
      <c r="AM28" s="38"/>
      <c r="AN28" s="38">
        <v>597327</v>
      </c>
      <c r="AO28" s="38">
        <f>SUM(AH28:AN28)</f>
        <v>213231575</v>
      </c>
      <c r="AP28" s="54">
        <v>190767000</v>
      </c>
      <c r="AQ28" s="54">
        <v>488</v>
      </c>
      <c r="AR28" s="54">
        <v>2565</v>
      </c>
      <c r="AS28" s="35"/>
      <c r="AT28" s="35"/>
    </row>
    <row r="29" spans="1:46" s="6" customFormat="1" ht="18" customHeight="1">
      <c r="A29" s="35">
        <f t="shared" si="3"/>
        <v>28</v>
      </c>
      <c r="B29" s="35" t="s">
        <v>1837</v>
      </c>
      <c r="C29" s="35" t="s">
        <v>1838</v>
      </c>
      <c r="D29" s="35" t="s">
        <v>1839</v>
      </c>
      <c r="E29" s="35" t="s">
        <v>1840</v>
      </c>
      <c r="F29" s="35" t="s">
        <v>1</v>
      </c>
      <c r="G29" s="35" t="s">
        <v>96</v>
      </c>
      <c r="H29" s="35" t="s">
        <v>97</v>
      </c>
      <c r="I29" s="35" t="s">
        <v>1841</v>
      </c>
      <c r="J29" s="35" t="s">
        <v>1842</v>
      </c>
      <c r="K29" s="35" t="s">
        <v>98</v>
      </c>
      <c r="L29" s="36" t="s">
        <v>1843</v>
      </c>
      <c r="M29" s="35"/>
      <c r="N29" s="36" t="s">
        <v>1844</v>
      </c>
      <c r="O29" s="35" t="s">
        <v>1845</v>
      </c>
      <c r="P29" s="35" t="s">
        <v>1846</v>
      </c>
      <c r="Q29" s="35" t="s">
        <v>1847</v>
      </c>
      <c r="R29" s="37" t="s">
        <v>1848</v>
      </c>
      <c r="S29" s="37" t="s">
        <v>99</v>
      </c>
      <c r="T29" s="35">
        <v>13406</v>
      </c>
      <c r="U29" s="35">
        <v>23</v>
      </c>
      <c r="V29" s="35">
        <f t="shared" si="6"/>
        <v>23</v>
      </c>
      <c r="W29" s="35">
        <v>21</v>
      </c>
      <c r="X29" s="35">
        <v>2</v>
      </c>
      <c r="Y29" s="35">
        <v>2</v>
      </c>
      <c r="Z29" s="38">
        <v>109238000</v>
      </c>
      <c r="AA29" s="38">
        <v>25414128</v>
      </c>
      <c r="AB29" s="38">
        <v>14187530</v>
      </c>
      <c r="AC29" s="38"/>
      <c r="AD29" s="38">
        <v>0</v>
      </c>
      <c r="AE29" s="38">
        <v>0</v>
      </c>
      <c r="AF29" s="38"/>
      <c r="AG29" s="38">
        <f>SUM(Z29:AE29)</f>
        <v>148839658</v>
      </c>
      <c r="AH29" s="38">
        <v>69380790</v>
      </c>
      <c r="AI29" s="38">
        <v>31939649</v>
      </c>
      <c r="AJ29" s="38">
        <v>27482959</v>
      </c>
      <c r="AK29" s="38">
        <v>0</v>
      </c>
      <c r="AL29" s="38"/>
      <c r="AM29" s="38"/>
      <c r="AN29" s="38">
        <v>0</v>
      </c>
      <c r="AO29" s="38">
        <f>SUM(AH29:AN29)</f>
        <v>128803398</v>
      </c>
      <c r="AP29" s="54">
        <v>149970000</v>
      </c>
      <c r="AQ29" s="54">
        <v>6000</v>
      </c>
      <c r="AR29" s="54">
        <v>1440000</v>
      </c>
      <c r="AS29" s="35" t="s">
        <v>100</v>
      </c>
      <c r="AT29" s="35" t="s">
        <v>101</v>
      </c>
    </row>
    <row r="30" spans="1:46" s="6" customFormat="1" ht="18" customHeight="1">
      <c r="A30" s="35">
        <f t="shared" si="3"/>
        <v>29</v>
      </c>
      <c r="B30" s="35" t="s">
        <v>1809</v>
      </c>
      <c r="C30" s="35" t="s">
        <v>1810</v>
      </c>
      <c r="D30" s="35" t="s">
        <v>1849</v>
      </c>
      <c r="E30" s="35" t="s">
        <v>1850</v>
      </c>
      <c r="F30" s="35" t="s">
        <v>1</v>
      </c>
      <c r="G30" s="35" t="s">
        <v>1527</v>
      </c>
      <c r="H30" s="35" t="s">
        <v>102</v>
      </c>
      <c r="I30" s="35" t="s">
        <v>1713</v>
      </c>
      <c r="J30" s="35" t="s">
        <v>1851</v>
      </c>
      <c r="K30" s="35" t="s">
        <v>103</v>
      </c>
      <c r="L30" s="36" t="s">
        <v>1852</v>
      </c>
      <c r="M30" s="35" t="s">
        <v>1853</v>
      </c>
      <c r="N30" s="36" t="s">
        <v>1854</v>
      </c>
      <c r="O30" s="35" t="s">
        <v>1855</v>
      </c>
      <c r="P30" s="35" t="s">
        <v>20</v>
      </c>
      <c r="Q30" s="35" t="s">
        <v>1856</v>
      </c>
      <c r="R30" s="37" t="s">
        <v>1857</v>
      </c>
      <c r="S30" s="37" t="s">
        <v>104</v>
      </c>
      <c r="T30" s="35">
        <v>13833</v>
      </c>
      <c r="U30" s="35">
        <v>6</v>
      </c>
      <c r="V30" s="35">
        <f t="shared" si="6"/>
        <v>10</v>
      </c>
      <c r="W30" s="35">
        <v>6</v>
      </c>
      <c r="X30" s="35">
        <v>4</v>
      </c>
      <c r="Y30" s="35">
        <v>6</v>
      </c>
      <c r="Z30" s="38">
        <v>430616000</v>
      </c>
      <c r="AA30" s="38">
        <v>30000000</v>
      </c>
      <c r="AB30" s="38">
        <v>11260240</v>
      </c>
      <c r="AC30" s="38"/>
      <c r="AD30" s="38">
        <v>110585470</v>
      </c>
      <c r="AE30" s="38">
        <v>43547148</v>
      </c>
      <c r="AF30" s="38"/>
      <c r="AG30" s="38">
        <f>SUM(Z30:AE30)</f>
        <v>626008858</v>
      </c>
      <c r="AH30" s="38">
        <v>184932594</v>
      </c>
      <c r="AI30" s="38">
        <v>306396365</v>
      </c>
      <c r="AJ30" s="38">
        <v>65394420</v>
      </c>
      <c r="AK30" s="38">
        <v>13591990</v>
      </c>
      <c r="AL30" s="38"/>
      <c r="AM30" s="38"/>
      <c r="AN30" s="38">
        <v>55693489</v>
      </c>
      <c r="AO30" s="38">
        <f>SUM(AH30:AN30)</f>
        <v>626008858</v>
      </c>
      <c r="AP30" s="54">
        <v>759517195</v>
      </c>
      <c r="AQ30" s="54">
        <v>1276</v>
      </c>
      <c r="AR30" s="54">
        <v>4508</v>
      </c>
      <c r="AS30" s="35" t="s">
        <v>105</v>
      </c>
      <c r="AT30" s="35" t="s">
        <v>106</v>
      </c>
    </row>
    <row r="31" spans="1:46" s="6" customFormat="1" ht="18" customHeight="1">
      <c r="A31" s="35">
        <f t="shared" si="3"/>
        <v>30</v>
      </c>
      <c r="B31" s="35" t="s">
        <v>1858</v>
      </c>
      <c r="C31" s="35" t="s">
        <v>1859</v>
      </c>
      <c r="D31" s="35" t="s">
        <v>1860</v>
      </c>
      <c r="E31" s="35" t="s">
        <v>269</v>
      </c>
      <c r="F31" s="35" t="s">
        <v>1</v>
      </c>
      <c r="G31" s="35" t="s">
        <v>270</v>
      </c>
      <c r="H31" s="35" t="s">
        <v>271</v>
      </c>
      <c r="I31" s="35" t="s">
        <v>2</v>
      </c>
      <c r="J31" s="35" t="s">
        <v>25</v>
      </c>
      <c r="K31" s="35" t="s">
        <v>1861</v>
      </c>
      <c r="L31" s="35" t="s">
        <v>282</v>
      </c>
      <c r="M31" s="35"/>
      <c r="N31" s="36"/>
      <c r="O31" s="35" t="s">
        <v>1862</v>
      </c>
      <c r="P31" s="35" t="s">
        <v>1863</v>
      </c>
      <c r="Q31" s="35" t="s">
        <v>1864</v>
      </c>
      <c r="R31" s="37" t="s">
        <v>1865</v>
      </c>
      <c r="S31" s="35"/>
      <c r="T31" s="35">
        <v>13594</v>
      </c>
      <c r="U31" s="35"/>
      <c r="V31" s="35">
        <f t="shared" si="6"/>
        <v>0</v>
      </c>
      <c r="W31" s="35"/>
      <c r="X31" s="35"/>
      <c r="Y31" s="35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54"/>
      <c r="AQ31" s="54"/>
      <c r="AR31" s="54"/>
      <c r="AS31" s="35"/>
      <c r="AT31" s="35"/>
    </row>
    <row r="32" spans="1:46" s="6" customFormat="1" ht="18" customHeight="1">
      <c r="A32" s="35">
        <f t="shared" si="3"/>
        <v>31</v>
      </c>
      <c r="B32" s="35" t="s">
        <v>1866</v>
      </c>
      <c r="C32" s="35" t="s">
        <v>1867</v>
      </c>
      <c r="D32" s="35" t="s">
        <v>1868</v>
      </c>
      <c r="E32" s="35" t="s">
        <v>269</v>
      </c>
      <c r="F32" s="35" t="s">
        <v>1</v>
      </c>
      <c r="G32" s="35" t="s">
        <v>270</v>
      </c>
      <c r="H32" s="35" t="s">
        <v>271</v>
      </c>
      <c r="I32" s="35" t="s">
        <v>2</v>
      </c>
      <c r="J32" s="35" t="s">
        <v>25</v>
      </c>
      <c r="K32" s="35" t="s">
        <v>1869</v>
      </c>
      <c r="L32" s="35" t="s">
        <v>279</v>
      </c>
      <c r="M32" s="35"/>
      <c r="N32" s="36"/>
      <c r="O32" s="35" t="s">
        <v>1862</v>
      </c>
      <c r="P32" s="35" t="s">
        <v>1870</v>
      </c>
      <c r="Q32" s="35" t="s">
        <v>1871</v>
      </c>
      <c r="R32" s="37" t="s">
        <v>1872</v>
      </c>
      <c r="S32" s="35"/>
      <c r="T32" s="35">
        <v>13477</v>
      </c>
      <c r="U32" s="35"/>
      <c r="V32" s="35">
        <f t="shared" si="6"/>
        <v>0</v>
      </c>
      <c r="W32" s="35"/>
      <c r="X32" s="35"/>
      <c r="Y32" s="35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54"/>
      <c r="AQ32" s="54"/>
      <c r="AR32" s="54"/>
      <c r="AS32" s="35"/>
      <c r="AT32" s="35"/>
    </row>
    <row r="33" spans="1:46" s="6" customFormat="1" ht="18" customHeight="1">
      <c r="A33" s="35">
        <f t="shared" si="3"/>
        <v>32</v>
      </c>
      <c r="B33" s="35" t="s">
        <v>1866</v>
      </c>
      <c r="C33" s="35" t="s">
        <v>1867</v>
      </c>
      <c r="D33" s="35" t="s">
        <v>1873</v>
      </c>
      <c r="E33" s="35" t="s">
        <v>269</v>
      </c>
      <c r="F33" s="35" t="s">
        <v>1</v>
      </c>
      <c r="G33" s="35" t="s">
        <v>270</v>
      </c>
      <c r="H33" s="35" t="s">
        <v>271</v>
      </c>
      <c r="I33" s="35" t="s">
        <v>2</v>
      </c>
      <c r="J33" s="35" t="s">
        <v>25</v>
      </c>
      <c r="K33" s="35" t="s">
        <v>1861</v>
      </c>
      <c r="L33" s="35" t="s">
        <v>283</v>
      </c>
      <c r="M33" s="35"/>
      <c r="N33" s="36"/>
      <c r="O33" s="35" t="s">
        <v>1874</v>
      </c>
      <c r="P33" s="35" t="s">
        <v>1875</v>
      </c>
      <c r="Q33" s="35" t="s">
        <v>1876</v>
      </c>
      <c r="R33" s="37" t="s">
        <v>1877</v>
      </c>
      <c r="S33" s="35"/>
      <c r="T33" s="35">
        <v>13490</v>
      </c>
      <c r="U33" s="35"/>
      <c r="V33" s="35">
        <f t="shared" si="6"/>
        <v>0</v>
      </c>
      <c r="W33" s="35"/>
      <c r="X33" s="35"/>
      <c r="Y33" s="35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54"/>
      <c r="AQ33" s="54"/>
      <c r="AR33" s="54"/>
      <c r="AS33" s="35"/>
      <c r="AT33" s="35"/>
    </row>
    <row r="34" spans="1:46" s="6" customFormat="1" ht="18" customHeight="1">
      <c r="A34" s="35">
        <f t="shared" si="3"/>
        <v>33</v>
      </c>
      <c r="B34" s="35" t="s">
        <v>1878</v>
      </c>
      <c r="C34" s="35" t="s">
        <v>1879</v>
      </c>
      <c r="D34" s="35" t="s">
        <v>1880</v>
      </c>
      <c r="E34" s="35" t="s">
        <v>269</v>
      </c>
      <c r="F34" s="35" t="s">
        <v>1</v>
      </c>
      <c r="G34" s="35" t="s">
        <v>270</v>
      </c>
      <c r="H34" s="35" t="s">
        <v>271</v>
      </c>
      <c r="I34" s="35" t="s">
        <v>2</v>
      </c>
      <c r="J34" s="35" t="s">
        <v>25</v>
      </c>
      <c r="K34" s="35">
        <v>1993.03</v>
      </c>
      <c r="L34" s="35" t="s">
        <v>1881</v>
      </c>
      <c r="M34" s="35" t="s">
        <v>272</v>
      </c>
      <c r="N34" s="36" t="s">
        <v>1882</v>
      </c>
      <c r="O34" s="35" t="s">
        <v>3</v>
      </c>
      <c r="P34" s="35" t="s">
        <v>1883</v>
      </c>
      <c r="Q34" s="35" t="s">
        <v>273</v>
      </c>
      <c r="R34" s="37" t="s">
        <v>274</v>
      </c>
      <c r="S34" s="37" t="s">
        <v>275</v>
      </c>
      <c r="T34" s="35">
        <v>13112</v>
      </c>
      <c r="U34" s="35">
        <v>100</v>
      </c>
      <c r="V34" s="35">
        <f t="shared" si="6"/>
        <v>100</v>
      </c>
      <c r="W34" s="35">
        <v>19</v>
      </c>
      <c r="X34" s="35">
        <v>81</v>
      </c>
      <c r="Y34" s="35">
        <v>0</v>
      </c>
      <c r="Z34" s="38">
        <v>3733670209</v>
      </c>
      <c r="AA34" s="38">
        <v>0</v>
      </c>
      <c r="AB34" s="38">
        <v>0</v>
      </c>
      <c r="AC34" s="38">
        <v>201623266</v>
      </c>
      <c r="AD34" s="38">
        <v>0</v>
      </c>
      <c r="AE34" s="38">
        <v>5643403</v>
      </c>
      <c r="AF34" s="38">
        <v>89271903</v>
      </c>
      <c r="AG34" s="38">
        <f>SUM(Z34:AF34)</f>
        <v>4030208781</v>
      </c>
      <c r="AH34" s="38">
        <v>1524509564</v>
      </c>
      <c r="AI34" s="38">
        <v>1873394784</v>
      </c>
      <c r="AJ34" s="38">
        <v>337403288</v>
      </c>
      <c r="AK34" s="38">
        <v>62450520</v>
      </c>
      <c r="AL34" s="38">
        <v>22946943</v>
      </c>
      <c r="AM34" s="38">
        <v>205124542</v>
      </c>
      <c r="AN34" s="38">
        <v>4379140</v>
      </c>
      <c r="AO34" s="38">
        <f>SUM(AH34:AN34)</f>
        <v>4030208781</v>
      </c>
      <c r="AP34" s="54">
        <v>4460804542</v>
      </c>
      <c r="AQ34" s="54">
        <v>897</v>
      </c>
      <c r="AR34" s="54">
        <v>1356</v>
      </c>
      <c r="AS34" s="35" t="s">
        <v>1884</v>
      </c>
      <c r="AT34" s="35" t="s">
        <v>1885</v>
      </c>
    </row>
    <row r="35" spans="1:46" s="6" customFormat="1" ht="18" customHeight="1">
      <c r="A35" s="35">
        <f t="shared" si="3"/>
        <v>34</v>
      </c>
      <c r="B35" s="35" t="s">
        <v>1886</v>
      </c>
      <c r="C35" s="35" t="s">
        <v>1887</v>
      </c>
      <c r="D35" s="35" t="s">
        <v>1888</v>
      </c>
      <c r="E35" s="35" t="s">
        <v>269</v>
      </c>
      <c r="F35" s="35" t="s">
        <v>1</v>
      </c>
      <c r="G35" s="35" t="s">
        <v>270</v>
      </c>
      <c r="H35" s="35" t="s">
        <v>271</v>
      </c>
      <c r="I35" s="35" t="s">
        <v>2</v>
      </c>
      <c r="J35" s="35" t="s">
        <v>25</v>
      </c>
      <c r="K35" s="35" t="s">
        <v>1889</v>
      </c>
      <c r="L35" s="35" t="s">
        <v>284</v>
      </c>
      <c r="M35" s="35"/>
      <c r="N35" s="36"/>
      <c r="O35" s="35" t="s">
        <v>1862</v>
      </c>
      <c r="P35" s="35" t="s">
        <v>1863</v>
      </c>
      <c r="Q35" s="35" t="s">
        <v>1890</v>
      </c>
      <c r="R35" s="37" t="s">
        <v>1891</v>
      </c>
      <c r="S35" s="35"/>
      <c r="T35" s="35">
        <v>13595</v>
      </c>
      <c r="U35" s="35"/>
      <c r="V35" s="35">
        <f t="shared" si="6"/>
        <v>0</v>
      </c>
      <c r="W35" s="35"/>
      <c r="X35" s="35"/>
      <c r="Y35" s="35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54"/>
      <c r="AQ35" s="54"/>
      <c r="AR35" s="54"/>
      <c r="AS35" s="35"/>
      <c r="AT35" s="35"/>
    </row>
    <row r="36" spans="1:46" s="6" customFormat="1" ht="18" customHeight="1">
      <c r="A36" s="35">
        <f t="shared" si="3"/>
        <v>35</v>
      </c>
      <c r="B36" s="35" t="s">
        <v>1866</v>
      </c>
      <c r="C36" s="35" t="s">
        <v>1867</v>
      </c>
      <c r="D36" s="35" t="s">
        <v>1892</v>
      </c>
      <c r="E36" s="35" t="s">
        <v>269</v>
      </c>
      <c r="F36" s="35" t="s">
        <v>1</v>
      </c>
      <c r="G36" s="35" t="s">
        <v>270</v>
      </c>
      <c r="H36" s="35" t="s">
        <v>271</v>
      </c>
      <c r="I36" s="35" t="s">
        <v>2</v>
      </c>
      <c r="J36" s="35" t="s">
        <v>25</v>
      </c>
      <c r="K36" s="35" t="s">
        <v>1893</v>
      </c>
      <c r="L36" s="35" t="s">
        <v>278</v>
      </c>
      <c r="M36" s="35"/>
      <c r="N36" s="36"/>
      <c r="O36" s="35" t="s">
        <v>1894</v>
      </c>
      <c r="P36" s="35" t="s">
        <v>1895</v>
      </c>
      <c r="Q36" s="35" t="s">
        <v>1896</v>
      </c>
      <c r="R36" s="37" t="s">
        <v>1897</v>
      </c>
      <c r="S36" s="35"/>
      <c r="T36" s="35">
        <v>13145</v>
      </c>
      <c r="U36" s="35"/>
      <c r="V36" s="35">
        <f t="shared" si="6"/>
        <v>0</v>
      </c>
      <c r="W36" s="35"/>
      <c r="X36" s="35"/>
      <c r="Y36" s="35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54"/>
      <c r="AQ36" s="54"/>
      <c r="AR36" s="54"/>
      <c r="AS36" s="35"/>
      <c r="AT36" s="35"/>
    </row>
    <row r="37" spans="1:46" s="6" customFormat="1" ht="18" customHeight="1">
      <c r="A37" s="35">
        <f t="shared" si="3"/>
        <v>36</v>
      </c>
      <c r="B37" s="35" t="s">
        <v>1866</v>
      </c>
      <c r="C37" s="35" t="s">
        <v>1867</v>
      </c>
      <c r="D37" s="35" t="s">
        <v>1898</v>
      </c>
      <c r="E37" s="35" t="s">
        <v>269</v>
      </c>
      <c r="F37" s="35" t="s">
        <v>1</v>
      </c>
      <c r="G37" s="35" t="s">
        <v>270</v>
      </c>
      <c r="H37" s="35" t="s">
        <v>271</v>
      </c>
      <c r="I37" s="35" t="s">
        <v>2</v>
      </c>
      <c r="J37" s="35" t="s">
        <v>25</v>
      </c>
      <c r="K37" s="35" t="s">
        <v>1899</v>
      </c>
      <c r="L37" s="35" t="s">
        <v>1900</v>
      </c>
      <c r="M37" s="35"/>
      <c r="N37" s="36"/>
      <c r="O37" s="35" t="s">
        <v>1901</v>
      </c>
      <c r="P37" s="35" t="s">
        <v>1902</v>
      </c>
      <c r="Q37" s="35" t="s">
        <v>1903</v>
      </c>
      <c r="R37" s="37" t="s">
        <v>1904</v>
      </c>
      <c r="S37" s="35"/>
      <c r="T37" s="35">
        <v>13437</v>
      </c>
      <c r="U37" s="35"/>
      <c r="V37" s="35">
        <f t="shared" si="6"/>
        <v>0</v>
      </c>
      <c r="W37" s="35"/>
      <c r="X37" s="35"/>
      <c r="Y37" s="35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54"/>
      <c r="AQ37" s="54"/>
      <c r="AR37" s="54"/>
      <c r="AS37" s="35"/>
      <c r="AT37" s="35"/>
    </row>
    <row r="38" spans="1:46" s="6" customFormat="1" ht="18" customHeight="1">
      <c r="A38" s="35">
        <f t="shared" si="3"/>
        <v>37</v>
      </c>
      <c r="B38" s="35" t="s">
        <v>1866</v>
      </c>
      <c r="C38" s="35" t="s">
        <v>1867</v>
      </c>
      <c r="D38" s="35" t="s">
        <v>1905</v>
      </c>
      <c r="E38" s="35" t="s">
        <v>269</v>
      </c>
      <c r="F38" s="35" t="s">
        <v>1</v>
      </c>
      <c r="G38" s="35" t="s">
        <v>270</v>
      </c>
      <c r="H38" s="35" t="s">
        <v>271</v>
      </c>
      <c r="I38" s="35" t="s">
        <v>2</v>
      </c>
      <c r="J38" s="35" t="s">
        <v>25</v>
      </c>
      <c r="K38" s="35" t="s">
        <v>1906</v>
      </c>
      <c r="L38" s="35" t="s">
        <v>276</v>
      </c>
      <c r="M38" s="35"/>
      <c r="N38" s="36"/>
      <c r="O38" s="35" t="s">
        <v>1901</v>
      </c>
      <c r="P38" s="35" t="s">
        <v>1902</v>
      </c>
      <c r="Q38" s="35" t="s">
        <v>712</v>
      </c>
      <c r="R38" s="37" t="s">
        <v>710</v>
      </c>
      <c r="S38" s="35"/>
      <c r="T38" s="35">
        <v>13437</v>
      </c>
      <c r="U38" s="35"/>
      <c r="V38" s="35">
        <f t="shared" si="6"/>
        <v>0</v>
      </c>
      <c r="W38" s="35"/>
      <c r="X38" s="35"/>
      <c r="Y38" s="35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54"/>
      <c r="AQ38" s="54"/>
      <c r="AR38" s="54"/>
      <c r="AS38" s="35"/>
      <c r="AT38" s="35"/>
    </row>
    <row r="39" spans="1:46" s="6" customFormat="1" ht="18" customHeight="1">
      <c r="A39" s="35">
        <f t="shared" si="3"/>
        <v>38</v>
      </c>
      <c r="B39" s="35" t="s">
        <v>1866</v>
      </c>
      <c r="C39" s="35" t="s">
        <v>1867</v>
      </c>
      <c r="D39" s="35" t="s">
        <v>1907</v>
      </c>
      <c r="E39" s="35" t="s">
        <v>269</v>
      </c>
      <c r="F39" s="35" t="s">
        <v>1</v>
      </c>
      <c r="G39" s="35" t="s">
        <v>270</v>
      </c>
      <c r="H39" s="35" t="s">
        <v>271</v>
      </c>
      <c r="I39" s="35" t="s">
        <v>2</v>
      </c>
      <c r="J39" s="35" t="s">
        <v>25</v>
      </c>
      <c r="K39" s="35" t="s">
        <v>1908</v>
      </c>
      <c r="L39" s="35" t="s">
        <v>277</v>
      </c>
      <c r="M39" s="35"/>
      <c r="N39" s="36"/>
      <c r="O39" s="35" t="s">
        <v>1901</v>
      </c>
      <c r="P39" s="35" t="s">
        <v>1902</v>
      </c>
      <c r="Q39" s="35" t="s">
        <v>713</v>
      </c>
      <c r="R39" s="37" t="s">
        <v>711</v>
      </c>
      <c r="S39" s="35"/>
      <c r="T39" s="35">
        <v>13437</v>
      </c>
      <c r="U39" s="35"/>
      <c r="V39" s="35">
        <f t="shared" si="6"/>
        <v>0</v>
      </c>
      <c r="W39" s="35"/>
      <c r="X39" s="35"/>
      <c r="Y39" s="35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54"/>
      <c r="AQ39" s="54"/>
      <c r="AR39" s="54"/>
      <c r="AS39" s="35"/>
      <c r="AT39" s="35"/>
    </row>
    <row r="40" spans="1:46" s="6" customFormat="1" ht="18" customHeight="1">
      <c r="A40" s="35">
        <f t="shared" si="3"/>
        <v>39</v>
      </c>
      <c r="B40" s="35" t="s">
        <v>1866</v>
      </c>
      <c r="C40" s="35" t="s">
        <v>1867</v>
      </c>
      <c r="D40" s="35" t="s">
        <v>1909</v>
      </c>
      <c r="E40" s="35" t="s">
        <v>269</v>
      </c>
      <c r="F40" s="35" t="s">
        <v>1</v>
      </c>
      <c r="G40" s="35" t="s">
        <v>270</v>
      </c>
      <c r="H40" s="35" t="s">
        <v>271</v>
      </c>
      <c r="I40" s="35" t="s">
        <v>2</v>
      </c>
      <c r="J40" s="35" t="s">
        <v>25</v>
      </c>
      <c r="K40" s="35" t="s">
        <v>1910</v>
      </c>
      <c r="L40" s="35" t="s">
        <v>280</v>
      </c>
      <c r="M40" s="35"/>
      <c r="N40" s="36"/>
      <c r="O40" s="35" t="s">
        <v>1894</v>
      </c>
      <c r="P40" s="35" t="s">
        <v>1911</v>
      </c>
      <c r="Q40" s="35" t="s">
        <v>1912</v>
      </c>
      <c r="R40" s="37" t="s">
        <v>1913</v>
      </c>
      <c r="S40" s="35"/>
      <c r="T40" s="35">
        <v>13140</v>
      </c>
      <c r="U40" s="35"/>
      <c r="V40" s="35">
        <f t="shared" si="6"/>
        <v>0</v>
      </c>
      <c r="W40" s="35"/>
      <c r="X40" s="35"/>
      <c r="Y40" s="35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54"/>
      <c r="AQ40" s="54"/>
      <c r="AR40" s="54"/>
      <c r="AS40" s="35"/>
      <c r="AT40" s="35"/>
    </row>
    <row r="41" spans="1:46" s="6" customFormat="1" ht="18" customHeight="1">
      <c r="A41" s="35">
        <f t="shared" si="3"/>
        <v>40</v>
      </c>
      <c r="B41" s="35" t="s">
        <v>1866</v>
      </c>
      <c r="C41" s="35" t="s">
        <v>1867</v>
      </c>
      <c r="D41" s="35" t="s">
        <v>1914</v>
      </c>
      <c r="E41" s="35" t="s">
        <v>269</v>
      </c>
      <c r="F41" s="35" t="s">
        <v>1</v>
      </c>
      <c r="G41" s="35" t="s">
        <v>270</v>
      </c>
      <c r="H41" s="35" t="s">
        <v>271</v>
      </c>
      <c r="I41" s="35" t="s">
        <v>2</v>
      </c>
      <c r="J41" s="35" t="s">
        <v>25</v>
      </c>
      <c r="K41" s="35" t="s">
        <v>285</v>
      </c>
      <c r="L41" s="35" t="s">
        <v>286</v>
      </c>
      <c r="M41" s="35"/>
      <c r="N41" s="36"/>
      <c r="O41" s="35" t="s">
        <v>1901</v>
      </c>
      <c r="P41" s="35" t="s">
        <v>1915</v>
      </c>
      <c r="Q41" s="35" t="s">
        <v>1916</v>
      </c>
      <c r="R41" s="37" t="s">
        <v>1917</v>
      </c>
      <c r="S41" s="35"/>
      <c r="T41" s="35">
        <v>13250</v>
      </c>
      <c r="U41" s="35"/>
      <c r="V41" s="35">
        <f t="shared" si="6"/>
        <v>0</v>
      </c>
      <c r="W41" s="35"/>
      <c r="X41" s="35"/>
      <c r="Y41" s="35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54"/>
      <c r="AQ41" s="54"/>
      <c r="AR41" s="54"/>
      <c r="AS41" s="35"/>
      <c r="AT41" s="35"/>
    </row>
    <row r="42" spans="1:46" s="6" customFormat="1" ht="18" customHeight="1">
      <c r="A42" s="35">
        <f t="shared" si="3"/>
        <v>41</v>
      </c>
      <c r="B42" s="35" t="s">
        <v>1866</v>
      </c>
      <c r="C42" s="35" t="s">
        <v>1867</v>
      </c>
      <c r="D42" s="35" t="s">
        <v>1918</v>
      </c>
      <c r="E42" s="35" t="s">
        <v>269</v>
      </c>
      <c r="F42" s="35" t="s">
        <v>1</v>
      </c>
      <c r="G42" s="35" t="s">
        <v>270</v>
      </c>
      <c r="H42" s="35" t="s">
        <v>271</v>
      </c>
      <c r="I42" s="35" t="s">
        <v>2</v>
      </c>
      <c r="J42" s="35" t="s">
        <v>25</v>
      </c>
      <c r="K42" s="35" t="s">
        <v>1919</v>
      </c>
      <c r="L42" s="35" t="s">
        <v>281</v>
      </c>
      <c r="M42" s="35"/>
      <c r="N42" s="36"/>
      <c r="O42" s="35" t="s">
        <v>1901</v>
      </c>
      <c r="P42" s="35" t="s">
        <v>1920</v>
      </c>
      <c r="Q42" s="35" t="s">
        <v>1921</v>
      </c>
      <c r="R42" s="37" t="s">
        <v>1922</v>
      </c>
      <c r="S42" s="35"/>
      <c r="T42" s="35">
        <v>13404</v>
      </c>
      <c r="U42" s="35"/>
      <c r="V42" s="35">
        <f t="shared" si="6"/>
        <v>0</v>
      </c>
      <c r="W42" s="35"/>
      <c r="X42" s="35"/>
      <c r="Y42" s="35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54"/>
      <c r="AQ42" s="54"/>
      <c r="AR42" s="54"/>
      <c r="AS42" s="35"/>
      <c r="AT42" s="35"/>
    </row>
    <row r="43" spans="1:46" s="6" customFormat="1" ht="18" customHeight="1">
      <c r="A43" s="35">
        <f t="shared" si="3"/>
        <v>42</v>
      </c>
      <c r="B43" s="35" t="s">
        <v>1866</v>
      </c>
      <c r="C43" s="35" t="s">
        <v>432</v>
      </c>
      <c r="D43" s="35" t="s">
        <v>1923</v>
      </c>
      <c r="E43" s="35" t="s">
        <v>579</v>
      </c>
      <c r="F43" s="35" t="s">
        <v>1</v>
      </c>
      <c r="G43" s="35" t="s">
        <v>1924</v>
      </c>
      <c r="H43" s="35" t="s">
        <v>580</v>
      </c>
      <c r="I43" s="35" t="s">
        <v>1925</v>
      </c>
      <c r="J43" s="35"/>
      <c r="K43" s="35" t="s">
        <v>1926</v>
      </c>
      <c r="L43" s="35" t="s">
        <v>1927</v>
      </c>
      <c r="M43" s="35" t="s">
        <v>1928</v>
      </c>
      <c r="N43" s="36" t="s">
        <v>1929</v>
      </c>
      <c r="O43" s="35" t="s">
        <v>7</v>
      </c>
      <c r="P43" s="35" t="s">
        <v>1930</v>
      </c>
      <c r="Q43" s="35" t="s">
        <v>1931</v>
      </c>
      <c r="R43" s="37" t="s">
        <v>581</v>
      </c>
      <c r="S43" s="37" t="s">
        <v>582</v>
      </c>
      <c r="T43" s="35">
        <v>13176</v>
      </c>
      <c r="U43" s="35">
        <v>2</v>
      </c>
      <c r="V43" s="35">
        <f t="shared" si="6"/>
        <v>4</v>
      </c>
      <c r="W43" s="35">
        <v>2</v>
      </c>
      <c r="X43" s="35">
        <v>2</v>
      </c>
      <c r="Y43" s="35">
        <v>2</v>
      </c>
      <c r="Z43" s="38">
        <v>114717000</v>
      </c>
      <c r="AA43" s="38">
        <v>7920000</v>
      </c>
      <c r="AB43" s="38">
        <v>3100000</v>
      </c>
      <c r="AC43" s="38"/>
      <c r="AD43" s="38">
        <v>0</v>
      </c>
      <c r="AE43" s="38">
        <v>0</v>
      </c>
      <c r="AF43" s="38"/>
      <c r="AG43" s="38">
        <f aca="true" t="shared" si="7" ref="AG43:AG95">SUM(Z43:AE43)</f>
        <v>125737000</v>
      </c>
      <c r="AH43" s="38">
        <v>46059625</v>
      </c>
      <c r="AI43" s="38">
        <v>48411545</v>
      </c>
      <c r="AJ43" s="38">
        <v>114717000</v>
      </c>
      <c r="AK43" s="38">
        <v>0</v>
      </c>
      <c r="AL43" s="38"/>
      <c r="AM43" s="38"/>
      <c r="AN43" s="38">
        <v>0</v>
      </c>
      <c r="AO43" s="38">
        <f aca="true" t="shared" si="8" ref="AO43:AO94">SUM(AH43:AN43)</f>
        <v>209188170</v>
      </c>
      <c r="AP43" s="54" t="s">
        <v>583</v>
      </c>
      <c r="AQ43" s="54">
        <v>12</v>
      </c>
      <c r="AR43" s="54">
        <v>12</v>
      </c>
      <c r="AS43" s="35"/>
      <c r="AT43" s="35"/>
    </row>
    <row r="44" spans="1:46" s="6" customFormat="1" ht="18" customHeight="1">
      <c r="A44" s="35">
        <f t="shared" si="3"/>
        <v>43</v>
      </c>
      <c r="B44" s="35" t="s">
        <v>1886</v>
      </c>
      <c r="C44" s="35" t="s">
        <v>432</v>
      </c>
      <c r="D44" s="35" t="s">
        <v>1932</v>
      </c>
      <c r="E44" s="35" t="s">
        <v>576</v>
      </c>
      <c r="F44" s="35" t="s">
        <v>0</v>
      </c>
      <c r="G44" s="35" t="s">
        <v>0</v>
      </c>
      <c r="H44" s="35"/>
      <c r="I44" s="35" t="s">
        <v>1933</v>
      </c>
      <c r="J44" s="35"/>
      <c r="K44" s="35"/>
      <c r="L44" s="35" t="s">
        <v>1934</v>
      </c>
      <c r="M44" s="35" t="s">
        <v>1935</v>
      </c>
      <c r="N44" s="36" t="s">
        <v>1936</v>
      </c>
      <c r="O44" s="35" t="s">
        <v>3</v>
      </c>
      <c r="P44" s="35" t="s">
        <v>1937</v>
      </c>
      <c r="Q44" s="35" t="s">
        <v>1938</v>
      </c>
      <c r="R44" s="37" t="s">
        <v>577</v>
      </c>
      <c r="S44" s="37" t="s">
        <v>578</v>
      </c>
      <c r="T44" s="35">
        <v>13287</v>
      </c>
      <c r="U44" s="35">
        <v>2</v>
      </c>
      <c r="V44" s="35">
        <v>2</v>
      </c>
      <c r="W44" s="35">
        <v>2</v>
      </c>
      <c r="X44" s="35">
        <v>0</v>
      </c>
      <c r="Y44" s="35">
        <v>0</v>
      </c>
      <c r="Z44" s="38">
        <v>52908000</v>
      </c>
      <c r="AA44" s="38">
        <v>0</v>
      </c>
      <c r="AB44" s="38">
        <v>9248831</v>
      </c>
      <c r="AC44" s="38"/>
      <c r="AD44" s="38">
        <v>0</v>
      </c>
      <c r="AE44" s="38">
        <v>0</v>
      </c>
      <c r="AF44" s="38"/>
      <c r="AG44" s="38">
        <f t="shared" si="7"/>
        <v>62156831</v>
      </c>
      <c r="AH44" s="38">
        <v>0</v>
      </c>
      <c r="AI44" s="38">
        <v>0</v>
      </c>
      <c r="AJ44" s="38">
        <v>0</v>
      </c>
      <c r="AK44" s="38">
        <v>0</v>
      </c>
      <c r="AL44" s="38"/>
      <c r="AM44" s="38"/>
      <c r="AN44" s="38">
        <v>0</v>
      </c>
      <c r="AO44" s="38">
        <f t="shared" si="8"/>
        <v>0</v>
      </c>
      <c r="AP44" s="54"/>
      <c r="AQ44" s="54">
        <v>18</v>
      </c>
      <c r="AR44" s="54">
        <v>100</v>
      </c>
      <c r="AS44" s="35"/>
      <c r="AT44" s="35"/>
    </row>
    <row r="45" spans="1:46" s="6" customFormat="1" ht="18" customHeight="1">
      <c r="A45" s="35">
        <f t="shared" si="3"/>
        <v>44</v>
      </c>
      <c r="B45" s="35" t="s">
        <v>1886</v>
      </c>
      <c r="C45" s="35" t="s">
        <v>432</v>
      </c>
      <c r="D45" s="35" t="s">
        <v>1939</v>
      </c>
      <c r="E45" s="35" t="s">
        <v>492</v>
      </c>
      <c r="F45" s="35" t="s">
        <v>1</v>
      </c>
      <c r="G45" s="35" t="s">
        <v>1525</v>
      </c>
      <c r="H45" s="35" t="s">
        <v>233</v>
      </c>
      <c r="I45" s="35" t="s">
        <v>186</v>
      </c>
      <c r="J45" s="35"/>
      <c r="K45" s="35" t="s">
        <v>493</v>
      </c>
      <c r="L45" s="35" t="s">
        <v>1940</v>
      </c>
      <c r="M45" s="35" t="s">
        <v>494</v>
      </c>
      <c r="N45" s="36" t="s">
        <v>1941</v>
      </c>
      <c r="O45" s="35" t="s">
        <v>3</v>
      </c>
      <c r="P45" s="35" t="s">
        <v>1942</v>
      </c>
      <c r="Q45" s="35" t="s">
        <v>1943</v>
      </c>
      <c r="R45" s="37" t="s">
        <v>1944</v>
      </c>
      <c r="S45" s="37" t="s">
        <v>1945</v>
      </c>
      <c r="T45" s="35">
        <v>13141</v>
      </c>
      <c r="U45" s="35">
        <v>2</v>
      </c>
      <c r="V45" s="35">
        <f t="shared" si="6"/>
        <v>4</v>
      </c>
      <c r="W45" s="35">
        <v>2</v>
      </c>
      <c r="X45" s="35">
        <v>2</v>
      </c>
      <c r="Y45" s="35">
        <v>2</v>
      </c>
      <c r="Z45" s="38">
        <v>116248500</v>
      </c>
      <c r="AA45" s="38">
        <v>0</v>
      </c>
      <c r="AB45" s="38">
        <v>15148028</v>
      </c>
      <c r="AC45" s="38"/>
      <c r="AD45" s="38">
        <v>0</v>
      </c>
      <c r="AE45" s="38">
        <v>0</v>
      </c>
      <c r="AF45" s="38"/>
      <c r="AG45" s="38">
        <f t="shared" si="7"/>
        <v>131396528</v>
      </c>
      <c r="AH45" s="38">
        <v>42221485</v>
      </c>
      <c r="AI45" s="38">
        <v>284627585</v>
      </c>
      <c r="AJ45" s="38">
        <v>15190605</v>
      </c>
      <c r="AK45" s="38">
        <v>0</v>
      </c>
      <c r="AL45" s="38"/>
      <c r="AM45" s="38"/>
      <c r="AN45" s="38">
        <v>0</v>
      </c>
      <c r="AO45" s="38">
        <f t="shared" si="8"/>
        <v>342039675</v>
      </c>
      <c r="AP45" s="54">
        <v>123714723</v>
      </c>
      <c r="AQ45" s="54">
        <v>80</v>
      </c>
      <c r="AR45" s="54">
        <v>180</v>
      </c>
      <c r="AS45" s="35"/>
      <c r="AT45" s="35"/>
    </row>
    <row r="46" spans="1:46" s="6" customFormat="1" ht="18" customHeight="1">
      <c r="A46" s="35">
        <f t="shared" si="3"/>
        <v>45</v>
      </c>
      <c r="B46" s="35" t="s">
        <v>1886</v>
      </c>
      <c r="C46" s="35" t="s">
        <v>432</v>
      </c>
      <c r="D46" s="35" t="s">
        <v>1946</v>
      </c>
      <c r="E46" s="35" t="s">
        <v>584</v>
      </c>
      <c r="F46" s="35" t="s">
        <v>1</v>
      </c>
      <c r="G46" s="35" t="s">
        <v>585</v>
      </c>
      <c r="H46" s="35" t="s">
        <v>586</v>
      </c>
      <c r="I46" s="35" t="s">
        <v>1947</v>
      </c>
      <c r="J46" s="35"/>
      <c r="K46" s="35" t="s">
        <v>587</v>
      </c>
      <c r="L46" s="35" t="s">
        <v>1948</v>
      </c>
      <c r="M46" s="35"/>
      <c r="N46" s="36" t="s">
        <v>1949</v>
      </c>
      <c r="O46" s="35" t="s">
        <v>7</v>
      </c>
      <c r="P46" s="35" t="s">
        <v>1950</v>
      </c>
      <c r="Q46" s="35" t="s">
        <v>1951</v>
      </c>
      <c r="R46" s="37" t="s">
        <v>588</v>
      </c>
      <c r="S46" s="37" t="s">
        <v>588</v>
      </c>
      <c r="T46" s="35">
        <v>13421</v>
      </c>
      <c r="U46" s="35">
        <v>2</v>
      </c>
      <c r="V46" s="35">
        <f t="shared" si="6"/>
        <v>5</v>
      </c>
      <c r="W46" s="35">
        <v>4</v>
      </c>
      <c r="X46" s="35">
        <v>1</v>
      </c>
      <c r="Y46" s="35">
        <v>3</v>
      </c>
      <c r="Z46" s="38">
        <v>110707500</v>
      </c>
      <c r="AA46" s="38">
        <v>6500858</v>
      </c>
      <c r="AB46" s="38">
        <v>6338471</v>
      </c>
      <c r="AC46" s="38"/>
      <c r="AD46" s="38">
        <v>0</v>
      </c>
      <c r="AE46" s="38">
        <v>4308343</v>
      </c>
      <c r="AF46" s="38"/>
      <c r="AG46" s="38">
        <f t="shared" si="7"/>
        <v>127855172</v>
      </c>
      <c r="AH46" s="38">
        <v>44863350</v>
      </c>
      <c r="AI46" s="38">
        <v>69895307</v>
      </c>
      <c r="AJ46" s="38">
        <v>9565460</v>
      </c>
      <c r="AK46" s="38">
        <v>0</v>
      </c>
      <c r="AL46" s="38"/>
      <c r="AM46" s="38"/>
      <c r="AN46" s="38">
        <v>0</v>
      </c>
      <c r="AO46" s="38">
        <f t="shared" si="8"/>
        <v>124324117</v>
      </c>
      <c r="AP46" s="54">
        <v>162141000</v>
      </c>
      <c r="AQ46" s="54">
        <v>55</v>
      </c>
      <c r="AR46" s="54">
        <v>198</v>
      </c>
      <c r="AS46" s="35"/>
      <c r="AT46" s="35"/>
    </row>
    <row r="47" spans="1:46" s="6" customFormat="1" ht="18" customHeight="1">
      <c r="A47" s="35">
        <f t="shared" si="3"/>
        <v>46</v>
      </c>
      <c r="B47" s="35" t="s">
        <v>1886</v>
      </c>
      <c r="C47" s="35" t="s">
        <v>432</v>
      </c>
      <c r="D47" s="35" t="s">
        <v>1952</v>
      </c>
      <c r="E47" s="35" t="s">
        <v>589</v>
      </c>
      <c r="F47" s="35" t="s">
        <v>0</v>
      </c>
      <c r="G47" s="35" t="s">
        <v>0</v>
      </c>
      <c r="H47" s="35"/>
      <c r="I47" s="35" t="s">
        <v>1953</v>
      </c>
      <c r="J47" s="35"/>
      <c r="K47" s="35" t="s">
        <v>590</v>
      </c>
      <c r="L47" s="35" t="s">
        <v>1954</v>
      </c>
      <c r="M47" s="35"/>
      <c r="N47" s="36" t="s">
        <v>1955</v>
      </c>
      <c r="O47" s="35" t="s">
        <v>7</v>
      </c>
      <c r="P47" s="35" t="s">
        <v>1956</v>
      </c>
      <c r="Q47" s="35" t="s">
        <v>1957</v>
      </c>
      <c r="R47" s="37" t="s">
        <v>591</v>
      </c>
      <c r="S47" s="37" t="s">
        <v>592</v>
      </c>
      <c r="T47" s="35">
        <v>13153</v>
      </c>
      <c r="U47" s="35">
        <v>4</v>
      </c>
      <c r="V47" s="35">
        <f t="shared" si="6"/>
        <v>4</v>
      </c>
      <c r="W47" s="35">
        <v>2</v>
      </c>
      <c r="X47" s="35">
        <v>2</v>
      </c>
      <c r="Y47" s="35">
        <v>2</v>
      </c>
      <c r="Z47" s="38">
        <v>106904000</v>
      </c>
      <c r="AA47" s="38">
        <v>0</v>
      </c>
      <c r="AB47" s="38">
        <v>8764590</v>
      </c>
      <c r="AC47" s="38"/>
      <c r="AD47" s="38">
        <v>0</v>
      </c>
      <c r="AE47" s="38">
        <v>122475</v>
      </c>
      <c r="AF47" s="38"/>
      <c r="AG47" s="38">
        <f t="shared" si="7"/>
        <v>115791065</v>
      </c>
      <c r="AH47" s="38">
        <v>42666870</v>
      </c>
      <c r="AI47" s="38">
        <v>51326185</v>
      </c>
      <c r="AJ47" s="38">
        <v>53573137</v>
      </c>
      <c r="AK47" s="38">
        <v>5946000</v>
      </c>
      <c r="AL47" s="38"/>
      <c r="AM47" s="38"/>
      <c r="AN47" s="38">
        <v>4847768</v>
      </c>
      <c r="AO47" s="38">
        <f t="shared" si="8"/>
        <v>158359960</v>
      </c>
      <c r="AP47" s="54">
        <v>117981490</v>
      </c>
      <c r="AQ47" s="54">
        <v>45</v>
      </c>
      <c r="AR47" s="54">
        <v>136</v>
      </c>
      <c r="AS47" s="35"/>
      <c r="AT47" s="35"/>
    </row>
    <row r="48" spans="1:46" s="6" customFormat="1" ht="18" customHeight="1">
      <c r="A48" s="35">
        <f t="shared" si="3"/>
        <v>47</v>
      </c>
      <c r="B48" s="35" t="s">
        <v>1886</v>
      </c>
      <c r="C48" s="35" t="s">
        <v>432</v>
      </c>
      <c r="D48" s="35" t="s">
        <v>1958</v>
      </c>
      <c r="E48" s="35" t="s">
        <v>531</v>
      </c>
      <c r="F48" s="35" t="s">
        <v>0</v>
      </c>
      <c r="G48" s="35" t="s">
        <v>0</v>
      </c>
      <c r="H48" s="35"/>
      <c r="I48" s="35" t="s">
        <v>1959</v>
      </c>
      <c r="J48" s="35"/>
      <c r="K48" s="35" t="s">
        <v>532</v>
      </c>
      <c r="L48" s="35" t="s">
        <v>1960</v>
      </c>
      <c r="M48" s="35" t="s">
        <v>533</v>
      </c>
      <c r="N48" s="36" t="s">
        <v>1961</v>
      </c>
      <c r="O48" s="35" t="s">
        <v>3</v>
      </c>
      <c r="P48" s="35" t="s">
        <v>1962</v>
      </c>
      <c r="Q48" s="35" t="s">
        <v>1963</v>
      </c>
      <c r="R48" s="37" t="s">
        <v>1964</v>
      </c>
      <c r="S48" s="37" t="s">
        <v>534</v>
      </c>
      <c r="T48" s="37">
        <v>13282</v>
      </c>
      <c r="U48" s="35">
        <v>2</v>
      </c>
      <c r="V48" s="35">
        <f t="shared" si="6"/>
        <v>1</v>
      </c>
      <c r="W48" s="35">
        <v>1</v>
      </c>
      <c r="X48" s="35">
        <v>0</v>
      </c>
      <c r="Y48" s="35">
        <v>15</v>
      </c>
      <c r="Z48" s="38">
        <v>91995000</v>
      </c>
      <c r="AA48" s="38">
        <v>0</v>
      </c>
      <c r="AB48" s="38">
        <v>21896000</v>
      </c>
      <c r="AC48" s="38"/>
      <c r="AD48" s="38">
        <v>0</v>
      </c>
      <c r="AE48" s="38">
        <v>0</v>
      </c>
      <c r="AF48" s="38"/>
      <c r="AG48" s="38">
        <f t="shared" si="7"/>
        <v>113891000</v>
      </c>
      <c r="AH48" s="38">
        <v>46603000</v>
      </c>
      <c r="AI48" s="38">
        <v>50387000</v>
      </c>
      <c r="AJ48" s="38">
        <v>7374000</v>
      </c>
      <c r="AK48" s="38">
        <v>5393000</v>
      </c>
      <c r="AL48" s="38"/>
      <c r="AM48" s="38"/>
      <c r="AN48" s="38">
        <v>4134000</v>
      </c>
      <c r="AO48" s="38">
        <f t="shared" si="8"/>
        <v>113891000</v>
      </c>
      <c r="AP48" s="54">
        <v>111198000</v>
      </c>
      <c r="AQ48" s="54">
        <v>49</v>
      </c>
      <c r="AR48" s="54">
        <v>192</v>
      </c>
      <c r="AS48" s="35"/>
      <c r="AT48" s="35"/>
    </row>
    <row r="49" spans="1:46" s="6" customFormat="1" ht="18" customHeight="1">
      <c r="A49" s="35">
        <f t="shared" si="3"/>
        <v>48</v>
      </c>
      <c r="B49" s="35" t="s">
        <v>1886</v>
      </c>
      <c r="C49" s="35" t="s">
        <v>432</v>
      </c>
      <c r="D49" s="35" t="s">
        <v>1965</v>
      </c>
      <c r="E49" s="35" t="s">
        <v>593</v>
      </c>
      <c r="F49" s="35" t="s">
        <v>0</v>
      </c>
      <c r="G49" s="35" t="s">
        <v>0</v>
      </c>
      <c r="H49" s="35" t="s">
        <v>594</v>
      </c>
      <c r="I49" s="35" t="s">
        <v>1966</v>
      </c>
      <c r="J49" s="35"/>
      <c r="K49" s="35" t="s">
        <v>1967</v>
      </c>
      <c r="L49" s="35" t="s">
        <v>1968</v>
      </c>
      <c r="M49" s="35" t="s">
        <v>595</v>
      </c>
      <c r="N49" s="36" t="s">
        <v>1969</v>
      </c>
      <c r="O49" s="35" t="s">
        <v>7</v>
      </c>
      <c r="P49" s="35" t="s">
        <v>1970</v>
      </c>
      <c r="Q49" s="35" t="s">
        <v>1971</v>
      </c>
      <c r="R49" s="35" t="s">
        <v>1972</v>
      </c>
      <c r="S49" s="37" t="s">
        <v>1973</v>
      </c>
      <c r="T49" s="35">
        <v>13398</v>
      </c>
      <c r="U49" s="35">
        <v>4</v>
      </c>
      <c r="V49" s="35">
        <f t="shared" si="6"/>
        <v>5</v>
      </c>
      <c r="W49" s="35">
        <v>3</v>
      </c>
      <c r="X49" s="35">
        <v>2</v>
      </c>
      <c r="Y49" s="35">
        <v>3</v>
      </c>
      <c r="Z49" s="38">
        <v>137299500</v>
      </c>
      <c r="AA49" s="38">
        <v>0</v>
      </c>
      <c r="AB49" s="38">
        <v>20445190</v>
      </c>
      <c r="AC49" s="38"/>
      <c r="AD49" s="38">
        <v>0</v>
      </c>
      <c r="AE49" s="38">
        <v>0</v>
      </c>
      <c r="AF49" s="38"/>
      <c r="AG49" s="38">
        <f t="shared" si="7"/>
        <v>157744690</v>
      </c>
      <c r="AH49" s="38">
        <v>73979700</v>
      </c>
      <c r="AI49" s="38">
        <v>68391630</v>
      </c>
      <c r="AJ49" s="38">
        <v>15373360</v>
      </c>
      <c r="AK49" s="38">
        <v>0</v>
      </c>
      <c r="AL49" s="38"/>
      <c r="AM49" s="38"/>
      <c r="AN49" s="38">
        <v>0</v>
      </c>
      <c r="AO49" s="38">
        <f t="shared" si="8"/>
        <v>157744690</v>
      </c>
      <c r="AP49" s="54">
        <v>159803090</v>
      </c>
      <c r="AQ49" s="54">
        <v>180</v>
      </c>
      <c r="AR49" s="54">
        <v>720</v>
      </c>
      <c r="AS49" s="35"/>
      <c r="AT49" s="35"/>
    </row>
    <row r="50" spans="1:46" s="6" customFormat="1" ht="18" customHeight="1">
      <c r="A50" s="35">
        <f t="shared" si="3"/>
        <v>49</v>
      </c>
      <c r="B50" s="35" t="s">
        <v>1886</v>
      </c>
      <c r="C50" s="35" t="s">
        <v>432</v>
      </c>
      <c r="D50" s="35" t="s">
        <v>1974</v>
      </c>
      <c r="E50" s="35" t="s">
        <v>596</v>
      </c>
      <c r="F50" s="35" t="s">
        <v>1</v>
      </c>
      <c r="G50" s="35" t="s">
        <v>597</v>
      </c>
      <c r="H50" s="35" t="s">
        <v>86</v>
      </c>
      <c r="I50" s="35" t="s">
        <v>1975</v>
      </c>
      <c r="J50" s="35"/>
      <c r="K50" s="35" t="s">
        <v>1976</v>
      </c>
      <c r="L50" s="35" t="s">
        <v>1977</v>
      </c>
      <c r="M50" s="35" t="s">
        <v>598</v>
      </c>
      <c r="N50" s="36" t="s">
        <v>1978</v>
      </c>
      <c r="O50" s="35" t="s">
        <v>7</v>
      </c>
      <c r="P50" s="35" t="s">
        <v>1979</v>
      </c>
      <c r="Q50" s="35" t="s">
        <v>1980</v>
      </c>
      <c r="R50" s="37" t="s">
        <v>599</v>
      </c>
      <c r="S50" s="37" t="s">
        <v>88</v>
      </c>
      <c r="T50" s="35">
        <v>13154</v>
      </c>
      <c r="U50" s="35">
        <v>4</v>
      </c>
      <c r="V50" s="35">
        <f t="shared" si="6"/>
        <v>5</v>
      </c>
      <c r="W50" s="35">
        <v>3</v>
      </c>
      <c r="X50" s="35">
        <v>2</v>
      </c>
      <c r="Y50" s="35">
        <v>3</v>
      </c>
      <c r="Z50" s="38">
        <v>136290500</v>
      </c>
      <c r="AA50" s="38">
        <v>3835772</v>
      </c>
      <c r="AB50" s="38">
        <v>16797304</v>
      </c>
      <c r="AC50" s="38"/>
      <c r="AD50" s="38">
        <v>0</v>
      </c>
      <c r="AE50" s="38">
        <v>0</v>
      </c>
      <c r="AF50" s="38"/>
      <c r="AG50" s="38">
        <f t="shared" si="7"/>
        <v>156923576</v>
      </c>
      <c r="AH50" s="38">
        <v>74142060</v>
      </c>
      <c r="AI50" s="38">
        <v>66601280</v>
      </c>
      <c r="AJ50" s="38">
        <v>14260180</v>
      </c>
      <c r="AK50" s="38">
        <v>0</v>
      </c>
      <c r="AL50" s="38"/>
      <c r="AM50" s="38"/>
      <c r="AN50" s="38">
        <v>0</v>
      </c>
      <c r="AO50" s="38">
        <f t="shared" si="8"/>
        <v>155003520</v>
      </c>
      <c r="AP50" s="54">
        <v>155000000</v>
      </c>
      <c r="AQ50" s="54">
        <v>7</v>
      </c>
      <c r="AR50" s="54">
        <v>91</v>
      </c>
      <c r="AS50" s="35"/>
      <c r="AT50" s="35"/>
    </row>
    <row r="51" spans="1:46" s="6" customFormat="1" ht="18" customHeight="1">
      <c r="A51" s="35">
        <f t="shared" si="3"/>
        <v>50</v>
      </c>
      <c r="B51" s="35" t="s">
        <v>1886</v>
      </c>
      <c r="C51" s="35" t="s">
        <v>432</v>
      </c>
      <c r="D51" s="35" t="s">
        <v>1981</v>
      </c>
      <c r="E51" s="35" t="s">
        <v>535</v>
      </c>
      <c r="F51" s="35" t="s">
        <v>0</v>
      </c>
      <c r="G51" s="35" t="s">
        <v>0</v>
      </c>
      <c r="H51" s="35"/>
      <c r="I51" s="35" t="s">
        <v>1982</v>
      </c>
      <c r="J51" s="35"/>
      <c r="K51" s="35" t="s">
        <v>536</v>
      </c>
      <c r="L51" s="35" t="s">
        <v>1983</v>
      </c>
      <c r="M51" s="35" t="s">
        <v>537</v>
      </c>
      <c r="N51" s="36" t="s">
        <v>1984</v>
      </c>
      <c r="O51" s="35" t="s">
        <v>3</v>
      </c>
      <c r="P51" s="35" t="s">
        <v>1985</v>
      </c>
      <c r="Q51" s="35" t="s">
        <v>538</v>
      </c>
      <c r="R51" s="37" t="s">
        <v>539</v>
      </c>
      <c r="S51" s="37" t="s">
        <v>540</v>
      </c>
      <c r="T51" s="35">
        <v>13327</v>
      </c>
      <c r="U51" s="35">
        <v>4</v>
      </c>
      <c r="V51" s="35">
        <f t="shared" si="6"/>
        <v>5</v>
      </c>
      <c r="W51" s="35">
        <v>3</v>
      </c>
      <c r="X51" s="35">
        <v>2</v>
      </c>
      <c r="Y51" s="35">
        <v>3</v>
      </c>
      <c r="Z51" s="38">
        <v>143031100</v>
      </c>
      <c r="AA51" s="38">
        <v>0</v>
      </c>
      <c r="AB51" s="38">
        <v>3189750</v>
      </c>
      <c r="AC51" s="38"/>
      <c r="AD51" s="38">
        <v>0</v>
      </c>
      <c r="AE51" s="38">
        <v>0</v>
      </c>
      <c r="AF51" s="38"/>
      <c r="AG51" s="38">
        <f t="shared" si="7"/>
        <v>146220850</v>
      </c>
      <c r="AH51" s="38">
        <v>81968717</v>
      </c>
      <c r="AI51" s="38">
        <v>59496443</v>
      </c>
      <c r="AJ51" s="38">
        <v>4785690</v>
      </c>
      <c r="AK51" s="38">
        <v>0</v>
      </c>
      <c r="AL51" s="38"/>
      <c r="AM51" s="38"/>
      <c r="AN51" s="38">
        <v>0</v>
      </c>
      <c r="AO51" s="38">
        <f t="shared" si="8"/>
        <v>146250850</v>
      </c>
      <c r="AP51" s="54">
        <v>157694000</v>
      </c>
      <c r="AQ51" s="54">
        <v>46</v>
      </c>
      <c r="AR51" s="54">
        <v>644</v>
      </c>
      <c r="AS51" s="35"/>
      <c r="AT51" s="35"/>
    </row>
    <row r="52" spans="1:46" s="6" customFormat="1" ht="18" customHeight="1">
      <c r="A52" s="35">
        <f t="shared" si="3"/>
        <v>51</v>
      </c>
      <c r="B52" s="35" t="s">
        <v>1886</v>
      </c>
      <c r="C52" s="35" t="s">
        <v>432</v>
      </c>
      <c r="D52" s="35" t="s">
        <v>1986</v>
      </c>
      <c r="E52" s="35" t="s">
        <v>546</v>
      </c>
      <c r="F52" s="35" t="s">
        <v>1</v>
      </c>
      <c r="G52" s="35" t="s">
        <v>547</v>
      </c>
      <c r="H52" s="35" t="s">
        <v>514</v>
      </c>
      <c r="I52" s="35" t="s">
        <v>1987</v>
      </c>
      <c r="J52" s="35"/>
      <c r="K52" s="35" t="s">
        <v>548</v>
      </c>
      <c r="L52" s="35" t="s">
        <v>1988</v>
      </c>
      <c r="M52" s="35" t="s">
        <v>1989</v>
      </c>
      <c r="N52" s="36" t="s">
        <v>1990</v>
      </c>
      <c r="O52" s="35" t="s">
        <v>3</v>
      </c>
      <c r="P52" s="35" t="s">
        <v>1991</v>
      </c>
      <c r="Q52" s="35" t="s">
        <v>549</v>
      </c>
      <c r="R52" s="37" t="s">
        <v>550</v>
      </c>
      <c r="S52" s="37" t="s">
        <v>551</v>
      </c>
      <c r="T52" s="35">
        <v>13303</v>
      </c>
      <c r="U52" s="35">
        <v>2</v>
      </c>
      <c r="V52" s="35">
        <f t="shared" si="6"/>
        <v>4</v>
      </c>
      <c r="W52" s="35">
        <v>2</v>
      </c>
      <c r="X52" s="35">
        <v>2</v>
      </c>
      <c r="Y52" s="35">
        <v>1</v>
      </c>
      <c r="Z52" s="38">
        <v>32605040</v>
      </c>
      <c r="AA52" s="38">
        <v>0</v>
      </c>
      <c r="AB52" s="38">
        <v>3005287</v>
      </c>
      <c r="AC52" s="38"/>
      <c r="AD52" s="38">
        <v>0</v>
      </c>
      <c r="AE52" s="38">
        <v>0</v>
      </c>
      <c r="AF52" s="38"/>
      <c r="AG52" s="38">
        <f t="shared" si="7"/>
        <v>35610327</v>
      </c>
      <c r="AH52" s="38">
        <v>14605393</v>
      </c>
      <c r="AI52" s="38">
        <v>16248460</v>
      </c>
      <c r="AJ52" s="38">
        <v>4738567</v>
      </c>
      <c r="AK52" s="38">
        <v>0</v>
      </c>
      <c r="AL52" s="38"/>
      <c r="AM52" s="38"/>
      <c r="AN52" s="38">
        <v>12760</v>
      </c>
      <c r="AO52" s="38">
        <f t="shared" si="8"/>
        <v>35605180</v>
      </c>
      <c r="AP52" s="54">
        <v>119814000</v>
      </c>
      <c r="AQ52" s="54">
        <v>20</v>
      </c>
      <c r="AR52" s="54">
        <v>60</v>
      </c>
      <c r="AS52" s="35"/>
      <c r="AT52" s="35"/>
    </row>
    <row r="53" spans="1:46" s="6" customFormat="1" ht="18" customHeight="1">
      <c r="A53" s="35">
        <f t="shared" si="3"/>
        <v>52</v>
      </c>
      <c r="B53" s="35" t="s">
        <v>1886</v>
      </c>
      <c r="C53" s="35" t="s">
        <v>432</v>
      </c>
      <c r="D53" s="35" t="s">
        <v>1992</v>
      </c>
      <c r="E53" s="35" t="s">
        <v>541</v>
      </c>
      <c r="F53" s="35" t="s">
        <v>1</v>
      </c>
      <c r="G53" s="35" t="s">
        <v>1512</v>
      </c>
      <c r="H53" s="35" t="s">
        <v>226</v>
      </c>
      <c r="I53" s="35" t="s">
        <v>1993</v>
      </c>
      <c r="J53" s="35"/>
      <c r="K53" s="35" t="s">
        <v>542</v>
      </c>
      <c r="L53" s="35" t="s">
        <v>1994</v>
      </c>
      <c r="M53" s="35" t="s">
        <v>543</v>
      </c>
      <c r="N53" s="36" t="s">
        <v>1995</v>
      </c>
      <c r="O53" s="35" t="s">
        <v>3</v>
      </c>
      <c r="P53" s="35" t="s">
        <v>1996</v>
      </c>
      <c r="Q53" s="35" t="s">
        <v>1997</v>
      </c>
      <c r="R53" s="37" t="s">
        <v>544</v>
      </c>
      <c r="S53" s="37" t="s">
        <v>545</v>
      </c>
      <c r="T53" s="35">
        <v>13130</v>
      </c>
      <c r="U53" s="35">
        <v>5</v>
      </c>
      <c r="V53" s="35">
        <f t="shared" si="6"/>
        <v>5</v>
      </c>
      <c r="W53" s="35">
        <v>3</v>
      </c>
      <c r="X53" s="35">
        <v>2</v>
      </c>
      <c r="Y53" s="35">
        <v>3</v>
      </c>
      <c r="Z53" s="38">
        <v>134436000</v>
      </c>
      <c r="AA53" s="38">
        <v>0</v>
      </c>
      <c r="AB53" s="38">
        <v>400000</v>
      </c>
      <c r="AC53" s="38"/>
      <c r="AD53" s="38">
        <v>0</v>
      </c>
      <c r="AE53" s="38">
        <v>419221</v>
      </c>
      <c r="AF53" s="38"/>
      <c r="AG53" s="38">
        <f t="shared" si="7"/>
        <v>135255221</v>
      </c>
      <c r="AH53" s="38">
        <v>59986010</v>
      </c>
      <c r="AI53" s="38">
        <v>64956380</v>
      </c>
      <c r="AJ53" s="38">
        <v>9807520</v>
      </c>
      <c r="AK53" s="38">
        <v>0</v>
      </c>
      <c r="AL53" s="38"/>
      <c r="AM53" s="38"/>
      <c r="AN53" s="38">
        <v>182081</v>
      </c>
      <c r="AO53" s="38">
        <f t="shared" si="8"/>
        <v>134931991</v>
      </c>
      <c r="AP53" s="54">
        <v>149375230</v>
      </c>
      <c r="AQ53" s="54">
        <v>86</v>
      </c>
      <c r="AR53" s="54">
        <v>171</v>
      </c>
      <c r="AS53" s="35"/>
      <c r="AT53" s="35"/>
    </row>
    <row r="54" spans="1:46" s="6" customFormat="1" ht="18" customHeight="1">
      <c r="A54" s="35">
        <f t="shared" si="3"/>
        <v>53</v>
      </c>
      <c r="B54" s="35" t="s">
        <v>1886</v>
      </c>
      <c r="C54" s="35" t="s">
        <v>432</v>
      </c>
      <c r="D54" s="35" t="s">
        <v>1998</v>
      </c>
      <c r="E54" s="35" t="s">
        <v>600</v>
      </c>
      <c r="F54" s="35" t="s">
        <v>1</v>
      </c>
      <c r="G54" s="35" t="s">
        <v>1561</v>
      </c>
      <c r="H54" s="35" t="s">
        <v>468</v>
      </c>
      <c r="I54" s="35" t="s">
        <v>1999</v>
      </c>
      <c r="J54" s="35"/>
      <c r="K54" s="35" t="s">
        <v>601</v>
      </c>
      <c r="L54" s="35" t="s">
        <v>2000</v>
      </c>
      <c r="M54" s="35" t="s">
        <v>469</v>
      </c>
      <c r="N54" s="36" t="s">
        <v>2001</v>
      </c>
      <c r="O54" s="35" t="s">
        <v>7</v>
      </c>
      <c r="P54" s="35" t="s">
        <v>2002</v>
      </c>
      <c r="Q54" s="35" t="s">
        <v>2003</v>
      </c>
      <c r="R54" s="37" t="s">
        <v>602</v>
      </c>
      <c r="S54" s="35" t="s">
        <v>603</v>
      </c>
      <c r="T54" s="35">
        <v>13243</v>
      </c>
      <c r="U54" s="35">
        <v>2</v>
      </c>
      <c r="V54" s="35">
        <f t="shared" si="6"/>
        <v>2</v>
      </c>
      <c r="W54" s="35">
        <v>2</v>
      </c>
      <c r="X54" s="35">
        <v>0</v>
      </c>
      <c r="Y54" s="35">
        <v>2</v>
      </c>
      <c r="Z54" s="38">
        <v>101011500</v>
      </c>
      <c r="AA54" s="38">
        <v>7710410</v>
      </c>
      <c r="AB54" s="38">
        <v>0</v>
      </c>
      <c r="AC54" s="38"/>
      <c r="AD54" s="38">
        <v>0</v>
      </c>
      <c r="AE54" s="38">
        <v>946</v>
      </c>
      <c r="AF54" s="38"/>
      <c r="AG54" s="38">
        <f t="shared" si="7"/>
        <v>108722856</v>
      </c>
      <c r="AH54" s="38">
        <v>45875940</v>
      </c>
      <c r="AI54" s="38">
        <v>51243630</v>
      </c>
      <c r="AJ54" s="38">
        <v>11458860</v>
      </c>
      <c r="AK54" s="38">
        <v>120000</v>
      </c>
      <c r="AL54" s="38"/>
      <c r="AM54" s="38"/>
      <c r="AN54" s="38">
        <v>0</v>
      </c>
      <c r="AO54" s="38">
        <f t="shared" si="8"/>
        <v>108698430</v>
      </c>
      <c r="AP54" s="54">
        <v>119310000</v>
      </c>
      <c r="AQ54" s="54">
        <v>10</v>
      </c>
      <c r="AR54" s="54">
        <v>110</v>
      </c>
      <c r="AS54" s="35"/>
      <c r="AT54" s="35"/>
    </row>
    <row r="55" spans="1:46" s="6" customFormat="1" ht="18" customHeight="1">
      <c r="A55" s="35">
        <f t="shared" si="3"/>
        <v>54</v>
      </c>
      <c r="B55" s="35" t="s">
        <v>1886</v>
      </c>
      <c r="C55" s="35" t="s">
        <v>432</v>
      </c>
      <c r="D55" s="35" t="s">
        <v>2004</v>
      </c>
      <c r="E55" s="35" t="s">
        <v>526</v>
      </c>
      <c r="F55" s="35" t="s">
        <v>0</v>
      </c>
      <c r="G55" s="35" t="s">
        <v>0</v>
      </c>
      <c r="H55" s="35"/>
      <c r="I55" s="35" t="s">
        <v>2005</v>
      </c>
      <c r="J55" s="35"/>
      <c r="K55" s="35" t="s">
        <v>527</v>
      </c>
      <c r="L55" s="35" t="s">
        <v>528</v>
      </c>
      <c r="M55" s="35" t="s">
        <v>529</v>
      </c>
      <c r="N55" s="36" t="s">
        <v>2006</v>
      </c>
      <c r="O55" s="35" t="s">
        <v>3</v>
      </c>
      <c r="P55" s="35" t="s">
        <v>2007</v>
      </c>
      <c r="Q55" s="35" t="s">
        <v>2008</v>
      </c>
      <c r="R55" s="37" t="s">
        <v>2009</v>
      </c>
      <c r="S55" s="37" t="s">
        <v>530</v>
      </c>
      <c r="T55" s="35">
        <v>13276</v>
      </c>
      <c r="U55" s="35">
        <v>2</v>
      </c>
      <c r="V55" s="35">
        <f t="shared" si="6"/>
        <v>4</v>
      </c>
      <c r="W55" s="35">
        <v>4</v>
      </c>
      <c r="X55" s="35">
        <v>0</v>
      </c>
      <c r="Y55" s="35">
        <v>2</v>
      </c>
      <c r="Z55" s="38">
        <v>119534000</v>
      </c>
      <c r="AA55" s="38">
        <v>0</v>
      </c>
      <c r="AB55" s="38">
        <v>4370000</v>
      </c>
      <c r="AC55" s="38"/>
      <c r="AD55" s="38"/>
      <c r="AE55" s="38">
        <v>4401246</v>
      </c>
      <c r="AF55" s="38"/>
      <c r="AG55" s="38">
        <f t="shared" si="7"/>
        <v>128305246</v>
      </c>
      <c r="AH55" s="38">
        <v>66449250</v>
      </c>
      <c r="AI55" s="38">
        <v>43668360</v>
      </c>
      <c r="AJ55" s="38">
        <v>12318820</v>
      </c>
      <c r="AK55" s="38">
        <v>0</v>
      </c>
      <c r="AL55" s="38"/>
      <c r="AM55" s="38"/>
      <c r="AN55" s="38">
        <v>5868816</v>
      </c>
      <c r="AO55" s="38">
        <f t="shared" si="8"/>
        <v>128305246</v>
      </c>
      <c r="AP55" s="54">
        <v>126882000</v>
      </c>
      <c r="AQ55" s="54">
        <v>300</v>
      </c>
      <c r="AR55" s="54">
        <v>400</v>
      </c>
      <c r="AS55" s="35"/>
      <c r="AT55" s="35"/>
    </row>
    <row r="56" spans="1:46" s="6" customFormat="1" ht="18" customHeight="1">
      <c r="A56" s="35">
        <f t="shared" si="3"/>
        <v>55</v>
      </c>
      <c r="B56" s="35" t="s">
        <v>1886</v>
      </c>
      <c r="C56" s="35" t="s">
        <v>432</v>
      </c>
      <c r="D56" s="35" t="s">
        <v>2010</v>
      </c>
      <c r="E56" s="35" t="s">
        <v>2011</v>
      </c>
      <c r="F56" s="35" t="s">
        <v>1</v>
      </c>
      <c r="G56" s="35" t="s">
        <v>647</v>
      </c>
      <c r="H56" s="35" t="s">
        <v>648</v>
      </c>
      <c r="I56" s="35" t="s">
        <v>2012</v>
      </c>
      <c r="J56" s="35"/>
      <c r="K56" s="35" t="s">
        <v>649</v>
      </c>
      <c r="L56" s="35" t="s">
        <v>650</v>
      </c>
      <c r="M56" s="35"/>
      <c r="N56" s="36" t="s">
        <v>2013</v>
      </c>
      <c r="O56" s="35" t="s">
        <v>7</v>
      </c>
      <c r="P56" s="35" t="s">
        <v>1956</v>
      </c>
      <c r="Q56" s="35" t="s">
        <v>651</v>
      </c>
      <c r="R56" s="37" t="s">
        <v>652</v>
      </c>
      <c r="S56" s="37" t="s">
        <v>652</v>
      </c>
      <c r="T56" s="35">
        <v>13152</v>
      </c>
      <c r="U56" s="35">
        <v>4</v>
      </c>
      <c r="V56" s="35">
        <f t="shared" si="6"/>
        <v>5</v>
      </c>
      <c r="W56" s="35">
        <v>3</v>
      </c>
      <c r="X56" s="35">
        <v>2</v>
      </c>
      <c r="Y56" s="35">
        <v>3</v>
      </c>
      <c r="Z56" s="38">
        <v>137097500</v>
      </c>
      <c r="AA56" s="38">
        <v>0</v>
      </c>
      <c r="AB56" s="38">
        <v>15584530</v>
      </c>
      <c r="AC56" s="38"/>
      <c r="AD56" s="38">
        <v>0</v>
      </c>
      <c r="AE56" s="38">
        <v>0</v>
      </c>
      <c r="AF56" s="38"/>
      <c r="AG56" s="38">
        <f t="shared" si="7"/>
        <v>152682030</v>
      </c>
      <c r="AH56" s="38">
        <v>59720080</v>
      </c>
      <c r="AI56" s="38">
        <v>67656510</v>
      </c>
      <c r="AJ56" s="38">
        <v>21617600</v>
      </c>
      <c r="AK56" s="38">
        <v>385220</v>
      </c>
      <c r="AL56" s="38"/>
      <c r="AM56" s="38"/>
      <c r="AN56" s="38">
        <v>3660</v>
      </c>
      <c r="AO56" s="38">
        <f t="shared" si="8"/>
        <v>149383070</v>
      </c>
      <c r="AP56" s="54">
        <v>154104000</v>
      </c>
      <c r="AQ56" s="54">
        <v>13</v>
      </c>
      <c r="AR56" s="54">
        <v>177</v>
      </c>
      <c r="AS56" s="35"/>
      <c r="AT56" s="35"/>
    </row>
    <row r="57" spans="1:46" s="6" customFormat="1" ht="18" customHeight="1">
      <c r="A57" s="35">
        <f t="shared" si="3"/>
        <v>56</v>
      </c>
      <c r="B57" s="35" t="s">
        <v>1886</v>
      </c>
      <c r="C57" s="35" t="s">
        <v>432</v>
      </c>
      <c r="D57" s="35" t="s">
        <v>2014</v>
      </c>
      <c r="E57" s="35" t="s">
        <v>604</v>
      </c>
      <c r="F57" s="35" t="s">
        <v>1</v>
      </c>
      <c r="G57" s="35" t="s">
        <v>1526</v>
      </c>
      <c r="H57" s="35" t="s">
        <v>94</v>
      </c>
      <c r="I57" s="35" t="s">
        <v>2015</v>
      </c>
      <c r="J57" s="35"/>
      <c r="K57" s="35" t="s">
        <v>605</v>
      </c>
      <c r="L57" s="35" t="s">
        <v>2016</v>
      </c>
      <c r="M57" s="35"/>
      <c r="N57" s="36" t="s">
        <v>2017</v>
      </c>
      <c r="O57" s="35" t="s">
        <v>7</v>
      </c>
      <c r="P57" s="35" t="s">
        <v>2018</v>
      </c>
      <c r="Q57" s="35" t="s">
        <v>2019</v>
      </c>
      <c r="R57" s="37" t="s">
        <v>606</v>
      </c>
      <c r="S57" s="37" t="s">
        <v>607</v>
      </c>
      <c r="T57" s="35">
        <v>13244</v>
      </c>
      <c r="U57" s="35">
        <v>4</v>
      </c>
      <c r="V57" s="35">
        <f t="shared" si="6"/>
        <v>5</v>
      </c>
      <c r="W57" s="35">
        <v>3</v>
      </c>
      <c r="X57" s="35">
        <v>2</v>
      </c>
      <c r="Y57" s="35">
        <v>3</v>
      </c>
      <c r="Z57" s="38">
        <v>141637500</v>
      </c>
      <c r="AA57" s="38">
        <v>0</v>
      </c>
      <c r="AB57" s="38">
        <v>15257182</v>
      </c>
      <c r="AC57" s="38"/>
      <c r="AD57" s="38">
        <v>0</v>
      </c>
      <c r="AE57" s="38">
        <v>0</v>
      </c>
      <c r="AF57" s="38"/>
      <c r="AG57" s="38">
        <f t="shared" si="7"/>
        <v>156894682</v>
      </c>
      <c r="AH57" s="38">
        <v>61756850</v>
      </c>
      <c r="AI57" s="38">
        <v>87514112</v>
      </c>
      <c r="AJ57" s="38">
        <v>4623720</v>
      </c>
      <c r="AK57" s="38">
        <v>3000000</v>
      </c>
      <c r="AL57" s="38"/>
      <c r="AM57" s="38"/>
      <c r="AN57" s="38">
        <v>0</v>
      </c>
      <c r="AO57" s="38">
        <f t="shared" si="8"/>
        <v>156894682</v>
      </c>
      <c r="AP57" s="54">
        <v>160664000</v>
      </c>
      <c r="AQ57" s="54">
        <v>14</v>
      </c>
      <c r="AR57" s="54">
        <v>114</v>
      </c>
      <c r="AS57" s="35"/>
      <c r="AT57" s="35"/>
    </row>
    <row r="58" spans="1:46" s="6" customFormat="1" ht="18" customHeight="1">
      <c r="A58" s="35">
        <f t="shared" si="3"/>
        <v>57</v>
      </c>
      <c r="B58" s="35" t="s">
        <v>1886</v>
      </c>
      <c r="C58" s="35" t="s">
        <v>432</v>
      </c>
      <c r="D58" s="35" t="s">
        <v>2020</v>
      </c>
      <c r="E58" s="35" t="s">
        <v>613</v>
      </c>
      <c r="F58" s="35" t="s">
        <v>1</v>
      </c>
      <c r="G58" s="35" t="s">
        <v>1564</v>
      </c>
      <c r="H58" s="35" t="s">
        <v>614</v>
      </c>
      <c r="I58" s="35" t="s">
        <v>1947</v>
      </c>
      <c r="J58" s="35"/>
      <c r="K58" s="35" t="s">
        <v>615</v>
      </c>
      <c r="L58" s="35" t="s">
        <v>2021</v>
      </c>
      <c r="M58" s="35" t="s">
        <v>616</v>
      </c>
      <c r="N58" s="36" t="s">
        <v>2022</v>
      </c>
      <c r="O58" s="35" t="s">
        <v>7</v>
      </c>
      <c r="P58" s="35" t="s">
        <v>1956</v>
      </c>
      <c r="Q58" s="35" t="s">
        <v>617</v>
      </c>
      <c r="R58" s="37" t="s">
        <v>618</v>
      </c>
      <c r="S58" s="37" t="s">
        <v>619</v>
      </c>
      <c r="T58" s="35">
        <v>13153</v>
      </c>
      <c r="U58" s="35">
        <v>2</v>
      </c>
      <c r="V58" s="35">
        <f t="shared" si="6"/>
        <v>4</v>
      </c>
      <c r="W58" s="35">
        <v>3</v>
      </c>
      <c r="X58" s="35">
        <v>1</v>
      </c>
      <c r="Y58" s="35">
        <v>2</v>
      </c>
      <c r="Z58" s="38">
        <v>102636000</v>
      </c>
      <c r="AA58" s="38">
        <v>0</v>
      </c>
      <c r="AB58" s="38">
        <v>25945486</v>
      </c>
      <c r="AC58" s="38"/>
      <c r="AD58" s="38">
        <v>0</v>
      </c>
      <c r="AE58" s="38">
        <v>0</v>
      </c>
      <c r="AF58" s="38"/>
      <c r="AG58" s="38">
        <f t="shared" si="7"/>
        <v>128581486</v>
      </c>
      <c r="AH58" s="38">
        <v>63234530</v>
      </c>
      <c r="AI58" s="38">
        <v>54823480</v>
      </c>
      <c r="AJ58" s="38">
        <v>8926760</v>
      </c>
      <c r="AK58" s="38">
        <v>0</v>
      </c>
      <c r="AL58" s="38"/>
      <c r="AM58" s="38"/>
      <c r="AN58" s="38">
        <v>0</v>
      </c>
      <c r="AO58" s="38">
        <f t="shared" si="8"/>
        <v>126984770</v>
      </c>
      <c r="AP58" s="54">
        <v>126156000</v>
      </c>
      <c r="AQ58" s="54">
        <v>10</v>
      </c>
      <c r="AR58" s="54">
        <v>100</v>
      </c>
      <c r="AS58" s="35"/>
      <c r="AT58" s="35"/>
    </row>
    <row r="59" spans="1:46" s="6" customFormat="1" ht="18" customHeight="1">
      <c r="A59" s="35">
        <f t="shared" si="3"/>
        <v>58</v>
      </c>
      <c r="B59" s="35" t="s">
        <v>1886</v>
      </c>
      <c r="C59" s="35" t="s">
        <v>432</v>
      </c>
      <c r="D59" s="35" t="s">
        <v>2023</v>
      </c>
      <c r="E59" s="35" t="s">
        <v>520</v>
      </c>
      <c r="F59" s="35" t="s">
        <v>0</v>
      </c>
      <c r="G59" s="35" t="s">
        <v>0</v>
      </c>
      <c r="H59" s="35"/>
      <c r="I59" s="35" t="s">
        <v>1999</v>
      </c>
      <c r="J59" s="35"/>
      <c r="K59" s="35" t="s">
        <v>521</v>
      </c>
      <c r="L59" s="35" t="s">
        <v>522</v>
      </c>
      <c r="M59" s="35" t="s">
        <v>523</v>
      </c>
      <c r="N59" s="36" t="s">
        <v>2024</v>
      </c>
      <c r="O59" s="35" t="s">
        <v>3</v>
      </c>
      <c r="P59" s="35" t="s">
        <v>1937</v>
      </c>
      <c r="Q59" s="35" t="s">
        <v>2025</v>
      </c>
      <c r="R59" s="37" t="s">
        <v>524</v>
      </c>
      <c r="S59" s="37" t="s">
        <v>525</v>
      </c>
      <c r="T59" s="35">
        <v>13287</v>
      </c>
      <c r="U59" s="35">
        <v>4</v>
      </c>
      <c r="V59" s="35">
        <f t="shared" si="6"/>
        <v>4</v>
      </c>
      <c r="W59" s="35">
        <v>3</v>
      </c>
      <c r="X59" s="35">
        <v>1</v>
      </c>
      <c r="Y59" s="35">
        <v>4</v>
      </c>
      <c r="Z59" s="38">
        <v>147635000</v>
      </c>
      <c r="AA59" s="38">
        <v>0</v>
      </c>
      <c r="AB59" s="38">
        <v>93943198</v>
      </c>
      <c r="AC59" s="38"/>
      <c r="AD59" s="38">
        <v>0</v>
      </c>
      <c r="AE59" s="38">
        <v>6059</v>
      </c>
      <c r="AF59" s="38"/>
      <c r="AG59" s="38">
        <f t="shared" si="7"/>
        <v>241584257</v>
      </c>
      <c r="AH59" s="38">
        <v>72881988</v>
      </c>
      <c r="AI59" s="38">
        <v>129373121</v>
      </c>
      <c r="AJ59" s="38">
        <v>22351174</v>
      </c>
      <c r="AK59" s="38">
        <v>0</v>
      </c>
      <c r="AL59" s="38"/>
      <c r="AM59" s="38"/>
      <c r="AN59" s="38">
        <v>2676422</v>
      </c>
      <c r="AO59" s="38">
        <f t="shared" si="8"/>
        <v>227282705</v>
      </c>
      <c r="AP59" s="54">
        <v>206897774</v>
      </c>
      <c r="AQ59" s="54">
        <v>53</v>
      </c>
      <c r="AR59" s="54">
        <v>1385</v>
      </c>
      <c r="AS59" s="35"/>
      <c r="AT59" s="35"/>
    </row>
    <row r="60" spans="1:46" s="6" customFormat="1" ht="18" customHeight="1">
      <c r="A60" s="35">
        <f t="shared" si="3"/>
        <v>59</v>
      </c>
      <c r="B60" s="35" t="s">
        <v>1886</v>
      </c>
      <c r="C60" s="35" t="s">
        <v>432</v>
      </c>
      <c r="D60" s="35" t="s">
        <v>2026</v>
      </c>
      <c r="E60" s="35" t="s">
        <v>608</v>
      </c>
      <c r="F60" s="35" t="s">
        <v>1</v>
      </c>
      <c r="G60" s="35" t="s">
        <v>1563</v>
      </c>
      <c r="H60" s="35" t="s">
        <v>62</v>
      </c>
      <c r="I60" s="35" t="s">
        <v>2027</v>
      </c>
      <c r="J60" s="35"/>
      <c r="K60" s="35" t="s">
        <v>609</v>
      </c>
      <c r="L60" s="35" t="s">
        <v>2028</v>
      </c>
      <c r="M60" s="35" t="s">
        <v>610</v>
      </c>
      <c r="N60" s="36" t="s">
        <v>2029</v>
      </c>
      <c r="O60" s="35" t="s">
        <v>7</v>
      </c>
      <c r="P60" s="35" t="s">
        <v>2030</v>
      </c>
      <c r="Q60" s="35" t="s">
        <v>2031</v>
      </c>
      <c r="R60" s="37" t="s">
        <v>611</v>
      </c>
      <c r="S60" s="37" t="s">
        <v>612</v>
      </c>
      <c r="T60" s="35">
        <v>13375</v>
      </c>
      <c r="U60" s="35">
        <v>2</v>
      </c>
      <c r="V60" s="35">
        <f t="shared" si="6"/>
        <v>0</v>
      </c>
      <c r="W60" s="35">
        <v>0</v>
      </c>
      <c r="X60" s="35">
        <v>0</v>
      </c>
      <c r="Y60" s="35">
        <v>2</v>
      </c>
      <c r="Z60" s="38">
        <v>94939501</v>
      </c>
      <c r="AA60" s="38">
        <v>2675003</v>
      </c>
      <c r="AB60" s="38">
        <v>1693080</v>
      </c>
      <c r="AC60" s="38"/>
      <c r="AD60" s="38">
        <v>0</v>
      </c>
      <c r="AE60" s="38">
        <v>231</v>
      </c>
      <c r="AF60" s="38"/>
      <c r="AG60" s="38">
        <f t="shared" si="7"/>
        <v>99307815</v>
      </c>
      <c r="AH60" s="38">
        <v>65831530</v>
      </c>
      <c r="AI60" s="38">
        <v>28075776</v>
      </c>
      <c r="AJ60" s="38">
        <v>5400509</v>
      </c>
      <c r="AK60" s="38">
        <v>0</v>
      </c>
      <c r="AL60" s="38"/>
      <c r="AM60" s="38"/>
      <c r="AN60" s="38">
        <v>0</v>
      </c>
      <c r="AO60" s="38">
        <f t="shared" si="8"/>
        <v>99307815</v>
      </c>
      <c r="AP60" s="54">
        <v>113983660</v>
      </c>
      <c r="AQ60" s="54">
        <v>13</v>
      </c>
      <c r="AR60" s="54">
        <v>1872</v>
      </c>
      <c r="AS60" s="35"/>
      <c r="AT60" s="35"/>
    </row>
    <row r="61" spans="1:46" s="6" customFormat="1" ht="18" customHeight="1">
      <c r="A61" s="35">
        <f t="shared" si="3"/>
        <v>60</v>
      </c>
      <c r="B61" s="35" t="s">
        <v>1886</v>
      </c>
      <c r="C61" s="35" t="s">
        <v>432</v>
      </c>
      <c r="D61" s="35" t="s">
        <v>2032</v>
      </c>
      <c r="E61" s="35" t="s">
        <v>504</v>
      </c>
      <c r="F61" s="35" t="s">
        <v>1</v>
      </c>
      <c r="G61" s="35" t="s">
        <v>1561</v>
      </c>
      <c r="H61" s="35" t="s">
        <v>468</v>
      </c>
      <c r="I61" s="35" t="s">
        <v>1999</v>
      </c>
      <c r="J61" s="35"/>
      <c r="K61" s="35" t="s">
        <v>505</v>
      </c>
      <c r="L61" s="35" t="s">
        <v>2033</v>
      </c>
      <c r="M61" s="35" t="s">
        <v>506</v>
      </c>
      <c r="N61" s="36" t="s">
        <v>2034</v>
      </c>
      <c r="O61" s="35" t="s">
        <v>3</v>
      </c>
      <c r="P61" s="35" t="s">
        <v>2035</v>
      </c>
      <c r="Q61" s="35" t="s">
        <v>507</v>
      </c>
      <c r="R61" s="37" t="s">
        <v>508</v>
      </c>
      <c r="S61" s="37" t="s">
        <v>508</v>
      </c>
      <c r="T61" s="35">
        <v>13316</v>
      </c>
      <c r="U61" s="35">
        <v>2</v>
      </c>
      <c r="V61" s="35">
        <f t="shared" si="6"/>
        <v>4</v>
      </c>
      <c r="W61" s="35">
        <v>2</v>
      </c>
      <c r="X61" s="35">
        <v>2</v>
      </c>
      <c r="Y61" s="35">
        <v>2</v>
      </c>
      <c r="Z61" s="38">
        <v>87552000</v>
      </c>
      <c r="AA61" s="38">
        <v>3960000</v>
      </c>
      <c r="AB61" s="38">
        <v>5357535</v>
      </c>
      <c r="AC61" s="38"/>
      <c r="AD61" s="38">
        <v>0</v>
      </c>
      <c r="AE61" s="38">
        <v>0</v>
      </c>
      <c r="AF61" s="38"/>
      <c r="AG61" s="38">
        <f t="shared" si="7"/>
        <v>96869535</v>
      </c>
      <c r="AH61" s="38">
        <v>45147360</v>
      </c>
      <c r="AI61" s="38">
        <v>37649535</v>
      </c>
      <c r="AJ61" s="38">
        <v>14072640</v>
      </c>
      <c r="AK61" s="38">
        <v>0</v>
      </c>
      <c r="AL61" s="38"/>
      <c r="AM61" s="38"/>
      <c r="AN61" s="38">
        <v>0</v>
      </c>
      <c r="AO61" s="38">
        <f t="shared" si="8"/>
        <v>96869535</v>
      </c>
      <c r="AP61" s="54">
        <v>110326000</v>
      </c>
      <c r="AQ61" s="54">
        <v>60</v>
      </c>
      <c r="AR61" s="54">
        <v>180</v>
      </c>
      <c r="AS61" s="35"/>
      <c r="AT61" s="35"/>
    </row>
    <row r="62" spans="1:46" s="6" customFormat="1" ht="18" customHeight="1">
      <c r="A62" s="35">
        <f t="shared" si="3"/>
        <v>61</v>
      </c>
      <c r="B62" s="35" t="s">
        <v>1886</v>
      </c>
      <c r="C62" s="35" t="s">
        <v>432</v>
      </c>
      <c r="D62" s="35" t="s">
        <v>2036</v>
      </c>
      <c r="E62" s="35" t="s">
        <v>462</v>
      </c>
      <c r="F62" s="35" t="s">
        <v>1</v>
      </c>
      <c r="G62" s="35" t="s">
        <v>1560</v>
      </c>
      <c r="H62" s="35" t="s">
        <v>463</v>
      </c>
      <c r="I62" s="35" t="s">
        <v>2</v>
      </c>
      <c r="J62" s="35" t="s">
        <v>464</v>
      </c>
      <c r="K62" s="35" t="s">
        <v>465</v>
      </c>
      <c r="L62" s="35" t="s">
        <v>2037</v>
      </c>
      <c r="M62" s="35" t="s">
        <v>466</v>
      </c>
      <c r="N62" s="36" t="s">
        <v>2038</v>
      </c>
      <c r="O62" s="35" t="s">
        <v>9</v>
      </c>
      <c r="P62" s="35" t="s">
        <v>2039</v>
      </c>
      <c r="Q62" s="35" t="s">
        <v>2040</v>
      </c>
      <c r="R62" s="37" t="s">
        <v>2041</v>
      </c>
      <c r="S62" s="37" t="s">
        <v>2042</v>
      </c>
      <c r="T62" s="35">
        <v>13584</v>
      </c>
      <c r="U62" s="35">
        <v>4</v>
      </c>
      <c r="V62" s="35">
        <f t="shared" si="6"/>
        <v>6</v>
      </c>
      <c r="W62" s="35">
        <v>4</v>
      </c>
      <c r="X62" s="35">
        <v>2</v>
      </c>
      <c r="Y62" s="35">
        <v>4</v>
      </c>
      <c r="Z62" s="38">
        <v>195875500</v>
      </c>
      <c r="AA62" s="38">
        <v>8890000</v>
      </c>
      <c r="AB62" s="38">
        <v>0</v>
      </c>
      <c r="AC62" s="38"/>
      <c r="AD62" s="38">
        <v>17201069</v>
      </c>
      <c r="AE62" s="38">
        <v>763</v>
      </c>
      <c r="AF62" s="38"/>
      <c r="AG62" s="38">
        <f t="shared" si="7"/>
        <v>221967332</v>
      </c>
      <c r="AH62" s="38">
        <v>116743160</v>
      </c>
      <c r="AI62" s="38">
        <v>86963689</v>
      </c>
      <c r="AJ62" s="38">
        <v>16643808</v>
      </c>
      <c r="AK62" s="38">
        <v>1245000</v>
      </c>
      <c r="AL62" s="38"/>
      <c r="AM62" s="38"/>
      <c r="AN62" s="38">
        <v>371675</v>
      </c>
      <c r="AO62" s="38">
        <f t="shared" si="8"/>
        <v>221967332</v>
      </c>
      <c r="AP62" s="54">
        <v>196412000</v>
      </c>
      <c r="AQ62" s="54">
        <v>12</v>
      </c>
      <c r="AR62" s="54">
        <v>273</v>
      </c>
      <c r="AS62" s="35"/>
      <c r="AT62" s="35"/>
    </row>
    <row r="63" spans="1:46" s="6" customFormat="1" ht="18" customHeight="1">
      <c r="A63" s="35">
        <f t="shared" si="3"/>
        <v>62</v>
      </c>
      <c r="B63" s="35" t="s">
        <v>1886</v>
      </c>
      <c r="C63" s="35" t="s">
        <v>432</v>
      </c>
      <c r="D63" s="35" t="s">
        <v>2043</v>
      </c>
      <c r="E63" s="35" t="s">
        <v>472</v>
      </c>
      <c r="F63" s="35" t="s">
        <v>0</v>
      </c>
      <c r="G63" s="35" t="s">
        <v>0</v>
      </c>
      <c r="H63" s="35"/>
      <c r="I63" s="35" t="s">
        <v>2</v>
      </c>
      <c r="J63" s="35" t="s">
        <v>2044</v>
      </c>
      <c r="K63" s="35" t="s">
        <v>2045</v>
      </c>
      <c r="L63" s="35" t="s">
        <v>2046</v>
      </c>
      <c r="M63" s="35"/>
      <c r="N63" s="36" t="s">
        <v>2047</v>
      </c>
      <c r="O63" s="35" t="s">
        <v>7</v>
      </c>
      <c r="P63" s="35" t="s">
        <v>2048</v>
      </c>
      <c r="Q63" s="35" t="s">
        <v>2049</v>
      </c>
      <c r="R63" s="37" t="s">
        <v>473</v>
      </c>
      <c r="S63" s="37" t="s">
        <v>474</v>
      </c>
      <c r="T63" s="35">
        <v>13208</v>
      </c>
      <c r="U63" s="35">
        <v>4</v>
      </c>
      <c r="V63" s="35">
        <f t="shared" si="6"/>
        <v>7</v>
      </c>
      <c r="W63" s="35">
        <v>4</v>
      </c>
      <c r="X63" s="35">
        <v>3</v>
      </c>
      <c r="Y63" s="35">
        <v>4</v>
      </c>
      <c r="Z63" s="38">
        <v>191283000</v>
      </c>
      <c r="AA63" s="38">
        <v>0</v>
      </c>
      <c r="AB63" s="38">
        <v>550000</v>
      </c>
      <c r="AC63" s="38"/>
      <c r="AD63" s="38">
        <v>9620000</v>
      </c>
      <c r="AE63" s="38">
        <v>0</v>
      </c>
      <c r="AF63" s="38"/>
      <c r="AG63" s="38">
        <f t="shared" si="7"/>
        <v>201453000</v>
      </c>
      <c r="AH63" s="38">
        <v>106764000</v>
      </c>
      <c r="AI63" s="38">
        <v>82589000</v>
      </c>
      <c r="AJ63" s="38">
        <v>11847000</v>
      </c>
      <c r="AK63" s="38">
        <v>572000</v>
      </c>
      <c r="AL63" s="38"/>
      <c r="AM63" s="38"/>
      <c r="AN63" s="38">
        <v>17048</v>
      </c>
      <c r="AO63" s="38">
        <f t="shared" si="8"/>
        <v>201789048</v>
      </c>
      <c r="AP63" s="54">
        <v>214868000</v>
      </c>
      <c r="AQ63" s="54">
        <v>11</v>
      </c>
      <c r="AR63" s="54" t="s">
        <v>475</v>
      </c>
      <c r="AS63" s="35"/>
      <c r="AT63" s="35"/>
    </row>
    <row r="64" spans="1:46" s="6" customFormat="1" ht="18" customHeight="1">
      <c r="A64" s="35">
        <f t="shared" si="3"/>
        <v>63</v>
      </c>
      <c r="B64" s="35" t="s">
        <v>1886</v>
      </c>
      <c r="C64" s="35" t="s">
        <v>432</v>
      </c>
      <c r="D64" s="35" t="s">
        <v>2050</v>
      </c>
      <c r="E64" s="35" t="s">
        <v>467</v>
      </c>
      <c r="F64" s="35" t="s">
        <v>1</v>
      </c>
      <c r="G64" s="35" t="s">
        <v>1561</v>
      </c>
      <c r="H64" s="35" t="s">
        <v>468</v>
      </c>
      <c r="I64" s="35" t="s">
        <v>2</v>
      </c>
      <c r="J64" s="35" t="s">
        <v>178</v>
      </c>
      <c r="K64" s="35" t="s">
        <v>2051</v>
      </c>
      <c r="L64" s="35" t="s">
        <v>2052</v>
      </c>
      <c r="M64" s="35" t="s">
        <v>469</v>
      </c>
      <c r="N64" s="36" t="s">
        <v>2053</v>
      </c>
      <c r="O64" s="35" t="s">
        <v>7</v>
      </c>
      <c r="P64" s="35" t="s">
        <v>2030</v>
      </c>
      <c r="Q64" s="35" t="s">
        <v>2054</v>
      </c>
      <c r="R64" s="37" t="s">
        <v>470</v>
      </c>
      <c r="S64" s="37" t="s">
        <v>471</v>
      </c>
      <c r="T64" s="35">
        <v>13369</v>
      </c>
      <c r="U64" s="35">
        <v>4</v>
      </c>
      <c r="V64" s="35">
        <f t="shared" si="6"/>
        <v>4</v>
      </c>
      <c r="W64" s="35">
        <v>4</v>
      </c>
      <c r="X64" s="35">
        <v>0</v>
      </c>
      <c r="Y64" s="35">
        <v>4</v>
      </c>
      <c r="Z64" s="38">
        <v>188812500</v>
      </c>
      <c r="AA64" s="38">
        <v>536889</v>
      </c>
      <c r="AB64" s="38">
        <v>0</v>
      </c>
      <c r="AC64" s="38"/>
      <c r="AD64" s="38">
        <v>2600000</v>
      </c>
      <c r="AE64" s="38">
        <v>0</v>
      </c>
      <c r="AF64" s="38"/>
      <c r="AG64" s="38">
        <f t="shared" si="7"/>
        <v>191949389</v>
      </c>
      <c r="AH64" s="38">
        <v>98081160</v>
      </c>
      <c r="AI64" s="38">
        <v>77408890</v>
      </c>
      <c r="AJ64" s="38">
        <v>13005809</v>
      </c>
      <c r="AK64" s="38">
        <v>641030</v>
      </c>
      <c r="AL64" s="38"/>
      <c r="AM64" s="38"/>
      <c r="AN64" s="38">
        <v>0</v>
      </c>
      <c r="AO64" s="38">
        <f t="shared" si="8"/>
        <v>189136889</v>
      </c>
      <c r="AP64" s="54">
        <v>204806000</v>
      </c>
      <c r="AQ64" s="54">
        <v>46</v>
      </c>
      <c r="AR64" s="54">
        <v>93</v>
      </c>
      <c r="AS64" s="35"/>
      <c r="AT64" s="35"/>
    </row>
    <row r="65" spans="1:46" s="6" customFormat="1" ht="18" customHeight="1">
      <c r="A65" s="35">
        <f t="shared" si="3"/>
        <v>64</v>
      </c>
      <c r="B65" s="35" t="s">
        <v>1886</v>
      </c>
      <c r="C65" s="35" t="s">
        <v>432</v>
      </c>
      <c r="D65" s="35" t="s">
        <v>2055</v>
      </c>
      <c r="E65" s="35" t="s">
        <v>476</v>
      </c>
      <c r="F65" s="35" t="s">
        <v>0</v>
      </c>
      <c r="G65" s="35" t="s">
        <v>0</v>
      </c>
      <c r="H65" s="35"/>
      <c r="I65" s="35" t="s">
        <v>2</v>
      </c>
      <c r="J65" s="35" t="s">
        <v>2056</v>
      </c>
      <c r="K65" s="35" t="s">
        <v>477</v>
      </c>
      <c r="L65" s="35" t="s">
        <v>2057</v>
      </c>
      <c r="M65" s="35" t="s">
        <v>478</v>
      </c>
      <c r="N65" s="36" t="s">
        <v>2058</v>
      </c>
      <c r="O65" s="35" t="s">
        <v>3</v>
      </c>
      <c r="P65" s="35" t="s">
        <v>2059</v>
      </c>
      <c r="Q65" s="35" t="s">
        <v>2060</v>
      </c>
      <c r="R65" s="37" t="s">
        <v>479</v>
      </c>
      <c r="S65" s="37" t="s">
        <v>479</v>
      </c>
      <c r="T65" s="35">
        <v>13140</v>
      </c>
      <c r="U65" s="35">
        <v>4</v>
      </c>
      <c r="V65" s="35">
        <f t="shared" si="6"/>
        <v>6</v>
      </c>
      <c r="W65" s="35">
        <v>5</v>
      </c>
      <c r="X65" s="35">
        <v>1</v>
      </c>
      <c r="Y65" s="35">
        <v>4</v>
      </c>
      <c r="Z65" s="38">
        <v>205110810</v>
      </c>
      <c r="AA65" s="38">
        <v>0</v>
      </c>
      <c r="AB65" s="38">
        <v>0</v>
      </c>
      <c r="AC65" s="38"/>
      <c r="AD65" s="38">
        <v>11903490</v>
      </c>
      <c r="AE65" s="38">
        <v>0</v>
      </c>
      <c r="AF65" s="38"/>
      <c r="AG65" s="38">
        <f t="shared" si="7"/>
        <v>217014300</v>
      </c>
      <c r="AH65" s="38">
        <v>120861510</v>
      </c>
      <c r="AI65" s="38">
        <v>68200290</v>
      </c>
      <c r="AJ65" s="38">
        <v>26196750</v>
      </c>
      <c r="AK65" s="38">
        <v>1755750</v>
      </c>
      <c r="AL65" s="38"/>
      <c r="AM65" s="38"/>
      <c r="AN65" s="38">
        <v>0</v>
      </c>
      <c r="AO65" s="38">
        <f t="shared" si="8"/>
        <v>217014300</v>
      </c>
      <c r="AP65" s="54">
        <v>231240000</v>
      </c>
      <c r="AQ65" s="54">
        <v>216</v>
      </c>
      <c r="AR65" s="54">
        <v>95</v>
      </c>
      <c r="AS65" s="35"/>
      <c r="AT65" s="35"/>
    </row>
    <row r="66" spans="1:46" s="6" customFormat="1" ht="18" customHeight="1">
      <c r="A66" s="35">
        <f t="shared" si="3"/>
        <v>65</v>
      </c>
      <c r="B66" s="35" t="s">
        <v>1886</v>
      </c>
      <c r="C66" s="35" t="s">
        <v>432</v>
      </c>
      <c r="D66" s="35" t="s">
        <v>2061</v>
      </c>
      <c r="E66" s="35" t="s">
        <v>2062</v>
      </c>
      <c r="F66" s="35" t="s">
        <v>1</v>
      </c>
      <c r="G66" s="35" t="s">
        <v>2063</v>
      </c>
      <c r="H66" s="35" t="s">
        <v>480</v>
      </c>
      <c r="I66" s="35" t="s">
        <v>2</v>
      </c>
      <c r="J66" s="35" t="s">
        <v>481</v>
      </c>
      <c r="K66" s="35" t="s">
        <v>482</v>
      </c>
      <c r="L66" s="35" t="s">
        <v>2064</v>
      </c>
      <c r="M66" s="35" t="s">
        <v>1504</v>
      </c>
      <c r="N66" s="36" t="s">
        <v>2065</v>
      </c>
      <c r="O66" s="35" t="s">
        <v>9</v>
      </c>
      <c r="P66" s="35" t="s">
        <v>2066</v>
      </c>
      <c r="Q66" s="35" t="s">
        <v>2067</v>
      </c>
      <c r="R66" s="37" t="s">
        <v>2068</v>
      </c>
      <c r="S66" s="37" t="s">
        <v>483</v>
      </c>
      <c r="T66" s="35">
        <v>13617</v>
      </c>
      <c r="U66" s="35">
        <v>6</v>
      </c>
      <c r="V66" s="35">
        <v>6</v>
      </c>
      <c r="W66" s="35">
        <v>4</v>
      </c>
      <c r="X66" s="35">
        <v>2</v>
      </c>
      <c r="Y66" s="35">
        <v>5</v>
      </c>
      <c r="Z66" s="38">
        <v>58482740</v>
      </c>
      <c r="AA66" s="38">
        <v>0</v>
      </c>
      <c r="AB66" s="38">
        <v>0</v>
      </c>
      <c r="AC66" s="38"/>
      <c r="AD66" s="38">
        <v>0</v>
      </c>
      <c r="AE66" s="38">
        <v>632</v>
      </c>
      <c r="AF66" s="38"/>
      <c r="AG66" s="38">
        <f t="shared" si="7"/>
        <v>58483372</v>
      </c>
      <c r="AH66" s="38">
        <v>6071020</v>
      </c>
      <c r="AI66" s="38">
        <v>21000282</v>
      </c>
      <c r="AJ66" s="38">
        <v>2169940</v>
      </c>
      <c r="AK66" s="38">
        <v>28598050</v>
      </c>
      <c r="AL66" s="38"/>
      <c r="AM66" s="38"/>
      <c r="AN66" s="38">
        <v>644080</v>
      </c>
      <c r="AO66" s="38">
        <f t="shared" si="8"/>
        <v>58483372</v>
      </c>
      <c r="AP66" s="54">
        <v>206556000</v>
      </c>
      <c r="AQ66" s="54">
        <v>0</v>
      </c>
      <c r="AR66" s="54">
        <v>0</v>
      </c>
      <c r="AS66" s="35"/>
      <c r="AT66" s="35"/>
    </row>
    <row r="67" spans="1:46" s="6" customFormat="1" ht="18" customHeight="1">
      <c r="A67" s="35">
        <f aca="true" t="shared" si="9" ref="A67:A130">A66+1</f>
        <v>66</v>
      </c>
      <c r="B67" s="35" t="s">
        <v>1886</v>
      </c>
      <c r="C67" s="35" t="s">
        <v>432</v>
      </c>
      <c r="D67" s="35" t="s">
        <v>2069</v>
      </c>
      <c r="E67" s="35" t="s">
        <v>620</v>
      </c>
      <c r="F67" s="35" t="s">
        <v>1</v>
      </c>
      <c r="G67" s="35" t="s">
        <v>1565</v>
      </c>
      <c r="H67" s="35" t="s">
        <v>620</v>
      </c>
      <c r="I67" s="35" t="s">
        <v>186</v>
      </c>
      <c r="J67" s="35"/>
      <c r="K67" s="35" t="s">
        <v>2070</v>
      </c>
      <c r="L67" s="35" t="s">
        <v>2071</v>
      </c>
      <c r="M67" s="35" t="s">
        <v>621</v>
      </c>
      <c r="N67" s="67" t="s">
        <v>2072</v>
      </c>
      <c r="O67" s="35" t="s">
        <v>7</v>
      </c>
      <c r="P67" s="35" t="s">
        <v>1956</v>
      </c>
      <c r="Q67" s="35" t="s">
        <v>2073</v>
      </c>
      <c r="R67" s="37" t="s">
        <v>622</v>
      </c>
      <c r="S67" s="37" t="s">
        <v>2074</v>
      </c>
      <c r="T67" s="35">
        <v>13158</v>
      </c>
      <c r="U67" s="35">
        <v>2</v>
      </c>
      <c r="V67" s="35">
        <f t="shared" si="6"/>
        <v>4</v>
      </c>
      <c r="W67" s="35">
        <v>2</v>
      </c>
      <c r="X67" s="35">
        <v>2</v>
      </c>
      <c r="Y67" s="35">
        <v>3</v>
      </c>
      <c r="Z67" s="38">
        <v>96464000</v>
      </c>
      <c r="AA67" s="38">
        <v>0</v>
      </c>
      <c r="AB67" s="38">
        <v>6639818</v>
      </c>
      <c r="AC67" s="38"/>
      <c r="AD67" s="38">
        <v>0</v>
      </c>
      <c r="AE67" s="38">
        <v>1200070</v>
      </c>
      <c r="AF67" s="38"/>
      <c r="AG67" s="38">
        <f t="shared" si="7"/>
        <v>104303888</v>
      </c>
      <c r="AH67" s="38">
        <v>45864600</v>
      </c>
      <c r="AI67" s="38">
        <v>36024400</v>
      </c>
      <c r="AJ67" s="38">
        <v>22414888</v>
      </c>
      <c r="AK67" s="38">
        <v>0</v>
      </c>
      <c r="AL67" s="38"/>
      <c r="AM67" s="38"/>
      <c r="AN67" s="38">
        <v>0</v>
      </c>
      <c r="AO67" s="38">
        <f t="shared" si="8"/>
        <v>104303888</v>
      </c>
      <c r="AP67" s="54">
        <v>111306000</v>
      </c>
      <c r="AQ67" s="54">
        <v>0</v>
      </c>
      <c r="AR67" s="54">
        <v>0</v>
      </c>
      <c r="AS67" s="35"/>
      <c r="AT67" s="35"/>
    </row>
    <row r="68" spans="1:46" s="6" customFormat="1" ht="18" customHeight="1">
      <c r="A68" s="35">
        <f t="shared" si="9"/>
        <v>67</v>
      </c>
      <c r="B68" s="35" t="s">
        <v>1886</v>
      </c>
      <c r="C68" s="35" t="s">
        <v>432</v>
      </c>
      <c r="D68" s="35" t="s">
        <v>2075</v>
      </c>
      <c r="E68" s="35" t="s">
        <v>509</v>
      </c>
      <c r="F68" s="35" t="s">
        <v>1</v>
      </c>
      <c r="G68" s="35" t="s">
        <v>1561</v>
      </c>
      <c r="H68" s="35" t="s">
        <v>468</v>
      </c>
      <c r="I68" s="35" t="s">
        <v>186</v>
      </c>
      <c r="J68" s="35"/>
      <c r="K68" s="35" t="s">
        <v>505</v>
      </c>
      <c r="L68" s="35" t="s">
        <v>2076</v>
      </c>
      <c r="M68" s="35" t="s">
        <v>510</v>
      </c>
      <c r="N68" s="36" t="s">
        <v>2077</v>
      </c>
      <c r="O68" s="35" t="s">
        <v>3</v>
      </c>
      <c r="P68" s="35" t="s">
        <v>2078</v>
      </c>
      <c r="Q68" s="35" t="s">
        <v>2079</v>
      </c>
      <c r="R68" s="37" t="s">
        <v>511</v>
      </c>
      <c r="S68" s="37" t="s">
        <v>511</v>
      </c>
      <c r="T68" s="35">
        <v>13350</v>
      </c>
      <c r="U68" s="35">
        <v>2</v>
      </c>
      <c r="V68" s="35">
        <f t="shared" si="6"/>
        <v>2</v>
      </c>
      <c r="W68" s="35">
        <v>2</v>
      </c>
      <c r="X68" s="35">
        <v>0</v>
      </c>
      <c r="Y68" s="35">
        <v>2</v>
      </c>
      <c r="Z68" s="38">
        <v>105132000</v>
      </c>
      <c r="AA68" s="38">
        <v>78000</v>
      </c>
      <c r="AB68" s="38">
        <v>927533</v>
      </c>
      <c r="AC68" s="38"/>
      <c r="AD68" s="38">
        <v>0</v>
      </c>
      <c r="AE68" s="38">
        <v>658845</v>
      </c>
      <c r="AF68" s="38"/>
      <c r="AG68" s="38">
        <f t="shared" si="7"/>
        <v>106796378</v>
      </c>
      <c r="AH68" s="38">
        <v>46606530</v>
      </c>
      <c r="AI68" s="38">
        <v>55594040</v>
      </c>
      <c r="AJ68" s="38">
        <v>3945046</v>
      </c>
      <c r="AK68" s="38">
        <v>0</v>
      </c>
      <c r="AL68" s="38"/>
      <c r="AM68" s="38"/>
      <c r="AN68" s="38">
        <v>650562</v>
      </c>
      <c r="AO68" s="38">
        <f t="shared" si="8"/>
        <v>106796178</v>
      </c>
      <c r="AP68" s="54">
        <v>115980000</v>
      </c>
      <c r="AQ68" s="54">
        <v>50</v>
      </c>
      <c r="AR68" s="54">
        <v>100</v>
      </c>
      <c r="AS68" s="35"/>
      <c r="AT68" s="35"/>
    </row>
    <row r="69" spans="1:46" s="6" customFormat="1" ht="18" customHeight="1">
      <c r="A69" s="35">
        <f t="shared" si="9"/>
        <v>68</v>
      </c>
      <c r="B69" s="35" t="s">
        <v>1886</v>
      </c>
      <c r="C69" s="35" t="s">
        <v>432</v>
      </c>
      <c r="D69" s="35" t="s">
        <v>2080</v>
      </c>
      <c r="E69" s="35" t="s">
        <v>2081</v>
      </c>
      <c r="F69" s="35" t="s">
        <v>2082</v>
      </c>
      <c r="G69" s="35" t="s">
        <v>2083</v>
      </c>
      <c r="H69" s="35" t="s">
        <v>2084</v>
      </c>
      <c r="I69" s="35" t="s">
        <v>2085</v>
      </c>
      <c r="J69" s="35"/>
      <c r="K69" s="35">
        <v>2009.01</v>
      </c>
      <c r="L69" s="35" t="s">
        <v>2086</v>
      </c>
      <c r="M69" s="35" t="s">
        <v>2087</v>
      </c>
      <c r="N69" s="36" t="s">
        <v>2088</v>
      </c>
      <c r="O69" s="35" t="s">
        <v>3</v>
      </c>
      <c r="P69" s="35" t="s">
        <v>2089</v>
      </c>
      <c r="Q69" s="35" t="s">
        <v>552</v>
      </c>
      <c r="R69" s="37" t="s">
        <v>553</v>
      </c>
      <c r="S69" s="37" t="s">
        <v>554</v>
      </c>
      <c r="T69" s="35">
        <v>13341</v>
      </c>
      <c r="U69" s="35">
        <v>4</v>
      </c>
      <c r="V69" s="35">
        <v>4</v>
      </c>
      <c r="W69" s="35">
        <v>4</v>
      </c>
      <c r="X69" s="35">
        <v>0</v>
      </c>
      <c r="Y69" s="35">
        <v>2</v>
      </c>
      <c r="Z69" s="38">
        <v>122383500</v>
      </c>
      <c r="AA69" s="38">
        <v>42500000</v>
      </c>
      <c r="AB69" s="38">
        <v>4134000</v>
      </c>
      <c r="AC69" s="38"/>
      <c r="AD69" s="38">
        <v>4073099</v>
      </c>
      <c r="AE69" s="38">
        <v>18711</v>
      </c>
      <c r="AF69" s="38"/>
      <c r="AG69" s="38">
        <f t="shared" si="7"/>
        <v>173109310</v>
      </c>
      <c r="AH69" s="38">
        <v>101117450</v>
      </c>
      <c r="AI69" s="38">
        <v>63634600</v>
      </c>
      <c r="AJ69" s="38">
        <v>8469469</v>
      </c>
      <c r="AK69" s="38">
        <v>0</v>
      </c>
      <c r="AL69" s="38"/>
      <c r="AM69" s="38"/>
      <c r="AN69" s="38">
        <v>97791</v>
      </c>
      <c r="AO69" s="38">
        <f t="shared" si="8"/>
        <v>173319310</v>
      </c>
      <c r="AP69" s="54">
        <v>148479000</v>
      </c>
      <c r="AQ69" s="54">
        <v>200</v>
      </c>
      <c r="AR69" s="54">
        <v>400</v>
      </c>
      <c r="AS69" s="35"/>
      <c r="AT69" s="35"/>
    </row>
    <row r="70" spans="1:46" s="6" customFormat="1" ht="18" customHeight="1">
      <c r="A70" s="35">
        <f t="shared" si="9"/>
        <v>69</v>
      </c>
      <c r="B70" s="35" t="s">
        <v>1886</v>
      </c>
      <c r="C70" s="35" t="s">
        <v>432</v>
      </c>
      <c r="D70" s="35" t="s">
        <v>2090</v>
      </c>
      <c r="E70" s="35" t="s">
        <v>499</v>
      </c>
      <c r="F70" s="35" t="s">
        <v>1</v>
      </c>
      <c r="G70" s="35" t="s">
        <v>1562</v>
      </c>
      <c r="H70" s="35" t="s">
        <v>500</v>
      </c>
      <c r="I70" s="35" t="s">
        <v>186</v>
      </c>
      <c r="J70" s="35"/>
      <c r="K70" s="35" t="s">
        <v>501</v>
      </c>
      <c r="L70" s="35" t="s">
        <v>2091</v>
      </c>
      <c r="M70" s="35" t="s">
        <v>6</v>
      </c>
      <c r="N70" s="36" t="s">
        <v>2092</v>
      </c>
      <c r="O70" s="35" t="s">
        <v>3</v>
      </c>
      <c r="P70" s="35" t="s">
        <v>1985</v>
      </c>
      <c r="Q70" s="35" t="s">
        <v>2093</v>
      </c>
      <c r="R70" s="37" t="s">
        <v>502</v>
      </c>
      <c r="S70" s="37" t="s">
        <v>503</v>
      </c>
      <c r="T70" s="35">
        <v>13331</v>
      </c>
      <c r="U70" s="35">
        <v>2</v>
      </c>
      <c r="V70" s="35">
        <f t="shared" si="6"/>
        <v>4</v>
      </c>
      <c r="W70" s="35">
        <v>2</v>
      </c>
      <c r="X70" s="35">
        <v>2</v>
      </c>
      <c r="Y70" s="35">
        <v>3</v>
      </c>
      <c r="Z70" s="38">
        <v>100374500</v>
      </c>
      <c r="AA70" s="38">
        <v>0</v>
      </c>
      <c r="AB70" s="38">
        <v>21246701</v>
      </c>
      <c r="AC70" s="38"/>
      <c r="AD70" s="38">
        <v>0</v>
      </c>
      <c r="AE70" s="38">
        <v>15252</v>
      </c>
      <c r="AF70" s="38"/>
      <c r="AG70" s="38">
        <f t="shared" si="7"/>
        <v>121636453</v>
      </c>
      <c r="AH70" s="38">
        <v>69015960</v>
      </c>
      <c r="AI70" s="38">
        <v>32136883</v>
      </c>
      <c r="AJ70" s="38">
        <v>10763630</v>
      </c>
      <c r="AK70" s="38">
        <v>0</v>
      </c>
      <c r="AL70" s="38"/>
      <c r="AM70" s="38"/>
      <c r="AN70" s="38">
        <v>10910</v>
      </c>
      <c r="AO70" s="38">
        <f t="shared" si="8"/>
        <v>111927383</v>
      </c>
      <c r="AP70" s="54">
        <v>127634000</v>
      </c>
      <c r="AQ70" s="54">
        <v>80</v>
      </c>
      <c r="AR70" s="54">
        <v>320</v>
      </c>
      <c r="AS70" s="35"/>
      <c r="AT70" s="35"/>
    </row>
    <row r="71" spans="1:46" s="6" customFormat="1" ht="18" customHeight="1">
      <c r="A71" s="35">
        <f t="shared" si="9"/>
        <v>70</v>
      </c>
      <c r="B71" s="35" t="s">
        <v>1886</v>
      </c>
      <c r="C71" s="35" t="s">
        <v>432</v>
      </c>
      <c r="D71" s="35" t="s">
        <v>2094</v>
      </c>
      <c r="E71" s="35" t="s">
        <v>679</v>
      </c>
      <c r="F71" s="35" t="s">
        <v>1</v>
      </c>
      <c r="G71" s="35" t="s">
        <v>1568</v>
      </c>
      <c r="H71" s="35" t="s">
        <v>680</v>
      </c>
      <c r="I71" s="35" t="s">
        <v>186</v>
      </c>
      <c r="J71" s="35"/>
      <c r="K71" s="35" t="s">
        <v>2095</v>
      </c>
      <c r="L71" s="35" t="s">
        <v>681</v>
      </c>
      <c r="M71" s="35" t="s">
        <v>682</v>
      </c>
      <c r="N71" s="36" t="s">
        <v>2096</v>
      </c>
      <c r="O71" s="35" t="s">
        <v>9</v>
      </c>
      <c r="P71" s="35" t="s">
        <v>2097</v>
      </c>
      <c r="Q71" s="35" t="s">
        <v>2098</v>
      </c>
      <c r="R71" s="37" t="s">
        <v>683</v>
      </c>
      <c r="S71" s="37" t="s">
        <v>684</v>
      </c>
      <c r="T71" s="35">
        <v>13632</v>
      </c>
      <c r="U71" s="35">
        <v>4</v>
      </c>
      <c r="V71" s="35">
        <f t="shared" si="6"/>
        <v>3</v>
      </c>
      <c r="W71" s="35">
        <v>3</v>
      </c>
      <c r="X71" s="35">
        <v>0</v>
      </c>
      <c r="Y71" s="35">
        <v>3</v>
      </c>
      <c r="Z71" s="38">
        <v>131211500</v>
      </c>
      <c r="AA71" s="38">
        <v>0</v>
      </c>
      <c r="AB71" s="38">
        <v>6020793</v>
      </c>
      <c r="AC71" s="38"/>
      <c r="AD71" s="38">
        <v>0</v>
      </c>
      <c r="AE71" s="38">
        <v>359986</v>
      </c>
      <c r="AF71" s="38"/>
      <c r="AG71" s="38">
        <f t="shared" si="7"/>
        <v>137592279</v>
      </c>
      <c r="AH71" s="38">
        <v>69757970</v>
      </c>
      <c r="AI71" s="38">
        <v>64249440</v>
      </c>
      <c r="AJ71" s="38">
        <v>3546760</v>
      </c>
      <c r="AK71" s="38">
        <v>0</v>
      </c>
      <c r="AL71" s="38"/>
      <c r="AM71" s="38"/>
      <c r="AN71" s="38">
        <v>0</v>
      </c>
      <c r="AO71" s="38">
        <f t="shared" si="8"/>
        <v>137554170</v>
      </c>
      <c r="AP71" s="54">
        <v>138682000</v>
      </c>
      <c r="AQ71" s="54">
        <v>262</v>
      </c>
      <c r="AR71" s="54">
        <v>420</v>
      </c>
      <c r="AS71" s="35"/>
      <c r="AT71" s="35"/>
    </row>
    <row r="72" spans="1:46" s="6" customFormat="1" ht="18" customHeight="1">
      <c r="A72" s="35">
        <f t="shared" si="9"/>
        <v>71</v>
      </c>
      <c r="B72" s="35" t="s">
        <v>1886</v>
      </c>
      <c r="C72" s="35" t="s">
        <v>432</v>
      </c>
      <c r="D72" s="35" t="s">
        <v>2099</v>
      </c>
      <c r="E72" s="35" t="s">
        <v>653</v>
      </c>
      <c r="F72" s="35" t="s">
        <v>0</v>
      </c>
      <c r="G72" s="35" t="s">
        <v>0</v>
      </c>
      <c r="H72" s="35"/>
      <c r="I72" s="35" t="s">
        <v>186</v>
      </c>
      <c r="J72" s="35"/>
      <c r="K72" s="35" t="s">
        <v>654</v>
      </c>
      <c r="L72" s="35" t="s">
        <v>2100</v>
      </c>
      <c r="M72" s="35"/>
      <c r="N72" s="36" t="s">
        <v>2101</v>
      </c>
      <c r="O72" s="35" t="s">
        <v>9</v>
      </c>
      <c r="P72" s="35" t="s">
        <v>2102</v>
      </c>
      <c r="Q72" s="35" t="s">
        <v>655</v>
      </c>
      <c r="R72" s="37" t="s">
        <v>656</v>
      </c>
      <c r="S72" s="37" t="s">
        <v>657</v>
      </c>
      <c r="T72" s="35">
        <v>13533</v>
      </c>
      <c r="U72" s="35">
        <v>2</v>
      </c>
      <c r="V72" s="35">
        <f t="shared" si="6"/>
        <v>2</v>
      </c>
      <c r="W72" s="35">
        <v>2</v>
      </c>
      <c r="X72" s="35">
        <v>0</v>
      </c>
      <c r="Y72" s="35">
        <v>2</v>
      </c>
      <c r="Z72" s="38">
        <v>53371320</v>
      </c>
      <c r="AA72" s="38">
        <v>0</v>
      </c>
      <c r="AB72" s="38">
        <v>21637380</v>
      </c>
      <c r="AC72" s="38"/>
      <c r="AD72" s="38">
        <v>0</v>
      </c>
      <c r="AE72" s="38">
        <v>0</v>
      </c>
      <c r="AF72" s="38"/>
      <c r="AG72" s="38">
        <f t="shared" si="7"/>
        <v>75008700</v>
      </c>
      <c r="AH72" s="38">
        <v>42195920</v>
      </c>
      <c r="AI72" s="38">
        <v>7292270</v>
      </c>
      <c r="AJ72" s="38">
        <v>24276805</v>
      </c>
      <c r="AK72" s="38">
        <v>0</v>
      </c>
      <c r="AL72" s="38"/>
      <c r="AM72" s="38"/>
      <c r="AN72" s="38">
        <v>0</v>
      </c>
      <c r="AO72" s="38">
        <f t="shared" si="8"/>
        <v>73764995</v>
      </c>
      <c r="AP72" s="54">
        <v>80000000</v>
      </c>
      <c r="AQ72" s="54">
        <v>4241</v>
      </c>
      <c r="AR72" s="54">
        <v>14787</v>
      </c>
      <c r="AS72" s="35"/>
      <c r="AT72" s="35"/>
    </row>
    <row r="73" spans="1:46" s="6" customFormat="1" ht="18" customHeight="1">
      <c r="A73" s="35">
        <f t="shared" si="9"/>
        <v>72</v>
      </c>
      <c r="B73" s="35" t="s">
        <v>1886</v>
      </c>
      <c r="C73" s="35" t="s">
        <v>432</v>
      </c>
      <c r="D73" s="35" t="s">
        <v>2103</v>
      </c>
      <c r="E73" s="35" t="s">
        <v>495</v>
      </c>
      <c r="F73" s="35" t="s">
        <v>1</v>
      </c>
      <c r="G73" s="35" t="s">
        <v>1549</v>
      </c>
      <c r="H73" s="35" t="s">
        <v>338</v>
      </c>
      <c r="I73" s="35" t="s">
        <v>186</v>
      </c>
      <c r="J73" s="35"/>
      <c r="K73" s="35" t="s">
        <v>2104</v>
      </c>
      <c r="L73" s="35" t="s">
        <v>2105</v>
      </c>
      <c r="M73" s="35" t="s">
        <v>496</v>
      </c>
      <c r="N73" s="36" t="s">
        <v>2106</v>
      </c>
      <c r="O73" s="35" t="s">
        <v>3</v>
      </c>
      <c r="P73" s="35" t="s">
        <v>1962</v>
      </c>
      <c r="Q73" s="35" t="s">
        <v>2107</v>
      </c>
      <c r="R73" s="37" t="s">
        <v>497</v>
      </c>
      <c r="S73" s="37" t="s">
        <v>498</v>
      </c>
      <c r="T73" s="35">
        <v>13282</v>
      </c>
      <c r="U73" s="35">
        <v>6</v>
      </c>
      <c r="V73" s="35">
        <f t="shared" si="6"/>
        <v>6</v>
      </c>
      <c r="W73" s="35">
        <v>3</v>
      </c>
      <c r="X73" s="35">
        <v>3</v>
      </c>
      <c r="Y73" s="35">
        <v>3</v>
      </c>
      <c r="Z73" s="38">
        <v>131200052</v>
      </c>
      <c r="AA73" s="38">
        <v>71584940</v>
      </c>
      <c r="AB73" s="38">
        <v>26431565</v>
      </c>
      <c r="AC73" s="38"/>
      <c r="AD73" s="38">
        <v>0</v>
      </c>
      <c r="AE73" s="38">
        <v>9131118</v>
      </c>
      <c r="AF73" s="38"/>
      <c r="AG73" s="38">
        <f t="shared" si="7"/>
        <v>238347675</v>
      </c>
      <c r="AH73" s="38">
        <v>113214210</v>
      </c>
      <c r="AI73" s="38">
        <v>88809100</v>
      </c>
      <c r="AJ73" s="38">
        <v>12543526</v>
      </c>
      <c r="AK73" s="38">
        <v>8848180</v>
      </c>
      <c r="AL73" s="38"/>
      <c r="AM73" s="38"/>
      <c r="AN73" s="38">
        <v>15052</v>
      </c>
      <c r="AO73" s="38">
        <f t="shared" si="8"/>
        <v>223430068</v>
      </c>
      <c r="AP73" s="54">
        <v>233587000</v>
      </c>
      <c r="AQ73" s="54">
        <v>45</v>
      </c>
      <c r="AR73" s="54">
        <v>958</v>
      </c>
      <c r="AS73" s="35"/>
      <c r="AT73" s="35"/>
    </row>
    <row r="74" spans="1:46" s="6" customFormat="1" ht="18" customHeight="1">
      <c r="A74" s="35">
        <f t="shared" si="9"/>
        <v>73</v>
      </c>
      <c r="B74" s="35" t="s">
        <v>1886</v>
      </c>
      <c r="C74" s="35" t="s">
        <v>432</v>
      </c>
      <c r="D74" s="35" t="s">
        <v>2108</v>
      </c>
      <c r="E74" s="35" t="s">
        <v>623</v>
      </c>
      <c r="F74" s="35" t="s">
        <v>1</v>
      </c>
      <c r="G74" s="35" t="s">
        <v>421</v>
      </c>
      <c r="H74" s="35" t="s">
        <v>422</v>
      </c>
      <c r="I74" s="35" t="s">
        <v>186</v>
      </c>
      <c r="J74" s="35"/>
      <c r="K74" s="35" t="s">
        <v>624</v>
      </c>
      <c r="L74" s="35" t="s">
        <v>625</v>
      </c>
      <c r="M74" s="35" t="s">
        <v>626</v>
      </c>
      <c r="N74" s="36" t="s">
        <v>2109</v>
      </c>
      <c r="O74" s="35" t="s">
        <v>7</v>
      </c>
      <c r="P74" s="35" t="s">
        <v>1633</v>
      </c>
      <c r="Q74" s="35" t="s">
        <v>627</v>
      </c>
      <c r="R74" s="37" t="s">
        <v>628</v>
      </c>
      <c r="S74" s="37" t="s">
        <v>629</v>
      </c>
      <c r="T74" s="35">
        <v>13167</v>
      </c>
      <c r="U74" s="35">
        <v>2</v>
      </c>
      <c r="V74" s="35">
        <f t="shared" si="6"/>
        <v>2</v>
      </c>
      <c r="W74" s="35">
        <v>2</v>
      </c>
      <c r="X74" s="35">
        <v>0</v>
      </c>
      <c r="Y74" s="35">
        <v>2</v>
      </c>
      <c r="Z74" s="38">
        <v>68910268</v>
      </c>
      <c r="AA74" s="38">
        <v>0</v>
      </c>
      <c r="AB74" s="38">
        <v>957507</v>
      </c>
      <c r="AC74" s="38"/>
      <c r="AD74" s="38">
        <v>0</v>
      </c>
      <c r="AE74" s="38">
        <v>15459</v>
      </c>
      <c r="AF74" s="38"/>
      <c r="AG74" s="38">
        <f t="shared" si="7"/>
        <v>69883234</v>
      </c>
      <c r="AH74" s="38">
        <v>44268061</v>
      </c>
      <c r="AI74" s="38">
        <v>9244630</v>
      </c>
      <c r="AJ74" s="38">
        <v>3418080</v>
      </c>
      <c r="AK74" s="38">
        <v>0</v>
      </c>
      <c r="AL74" s="38"/>
      <c r="AM74" s="38"/>
      <c r="AN74" s="38">
        <v>3150695</v>
      </c>
      <c r="AO74" s="38">
        <f t="shared" si="8"/>
        <v>60081466</v>
      </c>
      <c r="AP74" s="54">
        <v>77327000</v>
      </c>
      <c r="AQ74" s="54">
        <v>30</v>
      </c>
      <c r="AR74" s="54">
        <v>60</v>
      </c>
      <c r="AS74" s="35"/>
      <c r="AT74" s="35"/>
    </row>
    <row r="75" spans="1:46" s="6" customFormat="1" ht="18" customHeight="1">
      <c r="A75" s="35">
        <f t="shared" si="9"/>
        <v>74</v>
      </c>
      <c r="B75" s="35" t="s">
        <v>1886</v>
      </c>
      <c r="C75" s="35" t="s">
        <v>432</v>
      </c>
      <c r="D75" s="35" t="s">
        <v>2110</v>
      </c>
      <c r="E75" s="35" t="s">
        <v>630</v>
      </c>
      <c r="F75" s="35" t="s">
        <v>1</v>
      </c>
      <c r="G75" s="35" t="s">
        <v>1561</v>
      </c>
      <c r="H75" s="35" t="s">
        <v>468</v>
      </c>
      <c r="I75" s="35" t="s">
        <v>186</v>
      </c>
      <c r="J75" s="35"/>
      <c r="K75" s="35" t="s">
        <v>601</v>
      </c>
      <c r="L75" s="35" t="s">
        <v>2111</v>
      </c>
      <c r="M75" s="35" t="s">
        <v>631</v>
      </c>
      <c r="N75" s="36" t="s">
        <v>2112</v>
      </c>
      <c r="O75" s="35" t="s">
        <v>7</v>
      </c>
      <c r="P75" s="35" t="s">
        <v>632</v>
      </c>
      <c r="Q75" s="35" t="s">
        <v>2113</v>
      </c>
      <c r="R75" s="37" t="s">
        <v>633</v>
      </c>
      <c r="S75" s="37" t="s">
        <v>633</v>
      </c>
      <c r="T75" s="35">
        <v>13163</v>
      </c>
      <c r="U75" s="35">
        <v>2</v>
      </c>
      <c r="V75" s="35">
        <f t="shared" si="6"/>
        <v>2</v>
      </c>
      <c r="W75" s="35">
        <v>2</v>
      </c>
      <c r="X75" s="35">
        <v>0</v>
      </c>
      <c r="Y75" s="35">
        <v>2</v>
      </c>
      <c r="Z75" s="38">
        <v>92134500</v>
      </c>
      <c r="AA75" s="38">
        <v>7684300</v>
      </c>
      <c r="AB75" s="38">
        <v>270000</v>
      </c>
      <c r="AC75" s="38"/>
      <c r="AD75" s="38">
        <v>0</v>
      </c>
      <c r="AE75" s="38">
        <v>2857</v>
      </c>
      <c r="AF75" s="38"/>
      <c r="AG75" s="38">
        <f t="shared" si="7"/>
        <v>100091657</v>
      </c>
      <c r="AH75" s="38">
        <v>45221240</v>
      </c>
      <c r="AI75" s="38">
        <v>44091110</v>
      </c>
      <c r="AJ75" s="38">
        <v>10737640</v>
      </c>
      <c r="AK75" s="38">
        <v>0</v>
      </c>
      <c r="AL75" s="38"/>
      <c r="AM75" s="38"/>
      <c r="AN75" s="38">
        <v>26300</v>
      </c>
      <c r="AO75" s="38">
        <f t="shared" si="8"/>
        <v>100076290</v>
      </c>
      <c r="AP75" s="54">
        <v>110436000</v>
      </c>
      <c r="AQ75" s="54">
        <v>26</v>
      </c>
      <c r="AR75" s="54">
        <v>123</v>
      </c>
      <c r="AS75" s="35"/>
      <c r="AT75" s="35"/>
    </row>
    <row r="76" spans="1:46" s="6" customFormat="1" ht="18" customHeight="1">
      <c r="A76" s="35">
        <f t="shared" si="9"/>
        <v>75</v>
      </c>
      <c r="B76" s="35" t="s">
        <v>2114</v>
      </c>
      <c r="C76" s="35" t="s">
        <v>432</v>
      </c>
      <c r="D76" s="35" t="s">
        <v>2115</v>
      </c>
      <c r="E76" s="35" t="s">
        <v>37</v>
      </c>
      <c r="F76" s="35" t="s">
        <v>0</v>
      </c>
      <c r="G76" s="35" t="s">
        <v>0</v>
      </c>
      <c r="H76" s="35"/>
      <c r="I76" s="35" t="s">
        <v>186</v>
      </c>
      <c r="J76" s="35"/>
      <c r="K76" s="35" t="s">
        <v>515</v>
      </c>
      <c r="L76" s="35" t="s">
        <v>2116</v>
      </c>
      <c r="M76" s="35" t="s">
        <v>1989</v>
      </c>
      <c r="N76" s="36" t="s">
        <v>2117</v>
      </c>
      <c r="O76" s="35" t="s">
        <v>3</v>
      </c>
      <c r="P76" s="35" t="s">
        <v>2007</v>
      </c>
      <c r="Q76" s="35" t="s">
        <v>2118</v>
      </c>
      <c r="R76" s="37" t="s">
        <v>562</v>
      </c>
      <c r="S76" s="35" t="s">
        <v>563</v>
      </c>
      <c r="T76" s="35">
        <v>13289</v>
      </c>
      <c r="U76" s="35">
        <v>2</v>
      </c>
      <c r="V76" s="35">
        <f t="shared" si="6"/>
        <v>4</v>
      </c>
      <c r="W76" s="35">
        <v>2</v>
      </c>
      <c r="X76" s="35">
        <v>2</v>
      </c>
      <c r="Y76" s="35">
        <v>2</v>
      </c>
      <c r="Z76" s="38">
        <v>110016000</v>
      </c>
      <c r="AA76" s="38">
        <v>0</v>
      </c>
      <c r="AB76" s="38">
        <v>51000000</v>
      </c>
      <c r="AC76" s="38"/>
      <c r="AD76" s="38">
        <v>0</v>
      </c>
      <c r="AE76" s="38">
        <v>0</v>
      </c>
      <c r="AF76" s="38"/>
      <c r="AG76" s="38">
        <f t="shared" si="7"/>
        <v>161016000</v>
      </c>
      <c r="AH76" s="38">
        <v>45519480</v>
      </c>
      <c r="AI76" s="38">
        <v>105279600</v>
      </c>
      <c r="AJ76" s="38">
        <v>10222920</v>
      </c>
      <c r="AK76" s="38">
        <v>0</v>
      </c>
      <c r="AL76" s="38"/>
      <c r="AM76" s="38"/>
      <c r="AN76" s="38">
        <v>0</v>
      </c>
      <c r="AO76" s="38">
        <f t="shared" si="8"/>
        <v>161022000</v>
      </c>
      <c r="AP76" s="54">
        <v>171606000</v>
      </c>
      <c r="AQ76" s="54">
        <v>55</v>
      </c>
      <c r="AR76" s="54">
        <v>100</v>
      </c>
      <c r="AS76" s="35"/>
      <c r="AT76" s="35"/>
    </row>
    <row r="77" spans="1:46" s="6" customFormat="1" ht="18" customHeight="1">
      <c r="A77" s="35">
        <f t="shared" si="9"/>
        <v>76</v>
      </c>
      <c r="B77" s="35" t="s">
        <v>1886</v>
      </c>
      <c r="C77" s="35" t="s">
        <v>432</v>
      </c>
      <c r="D77" s="35" t="s">
        <v>2119</v>
      </c>
      <c r="E77" s="35" t="s">
        <v>512</v>
      </c>
      <c r="F77" s="35" t="s">
        <v>1</v>
      </c>
      <c r="G77" s="35" t="s">
        <v>513</v>
      </c>
      <c r="H77" s="35" t="s">
        <v>514</v>
      </c>
      <c r="I77" s="35" t="s">
        <v>186</v>
      </c>
      <c r="J77" s="35"/>
      <c r="K77" s="35" t="s">
        <v>515</v>
      </c>
      <c r="L77" s="35" t="s">
        <v>516</v>
      </c>
      <c r="M77" s="35" t="s">
        <v>517</v>
      </c>
      <c r="N77" s="36" t="s">
        <v>2120</v>
      </c>
      <c r="O77" s="35" t="s">
        <v>3</v>
      </c>
      <c r="P77" s="35" t="s">
        <v>1962</v>
      </c>
      <c r="Q77" s="35" t="s">
        <v>2121</v>
      </c>
      <c r="R77" s="37" t="s">
        <v>518</v>
      </c>
      <c r="S77" s="37" t="s">
        <v>519</v>
      </c>
      <c r="T77" s="35">
        <v>13281</v>
      </c>
      <c r="U77" s="35">
        <v>2</v>
      </c>
      <c r="V77" s="35">
        <f t="shared" si="6"/>
        <v>5</v>
      </c>
      <c r="W77" s="35">
        <v>2</v>
      </c>
      <c r="X77" s="35">
        <v>3</v>
      </c>
      <c r="Y77" s="35">
        <v>2</v>
      </c>
      <c r="Z77" s="38">
        <v>103855500</v>
      </c>
      <c r="AA77" s="38">
        <v>0</v>
      </c>
      <c r="AB77" s="38">
        <v>5013848</v>
      </c>
      <c r="AC77" s="38"/>
      <c r="AD77" s="38">
        <v>0</v>
      </c>
      <c r="AE77" s="38">
        <v>827187</v>
      </c>
      <c r="AF77" s="38"/>
      <c r="AG77" s="38">
        <f t="shared" si="7"/>
        <v>109696535</v>
      </c>
      <c r="AH77" s="38">
        <v>60184019</v>
      </c>
      <c r="AI77" s="38">
        <v>35196870</v>
      </c>
      <c r="AJ77" s="38">
        <v>7414218</v>
      </c>
      <c r="AK77" s="38">
        <v>1848500</v>
      </c>
      <c r="AL77" s="38"/>
      <c r="AM77" s="38"/>
      <c r="AN77" s="38">
        <v>0</v>
      </c>
      <c r="AO77" s="38">
        <f t="shared" si="8"/>
        <v>104643607</v>
      </c>
      <c r="AP77" s="54">
        <v>114762000</v>
      </c>
      <c r="AQ77" s="54">
        <v>48</v>
      </c>
      <c r="AR77" s="54">
        <v>406</v>
      </c>
      <c r="AS77" s="35"/>
      <c r="AT77" s="35"/>
    </row>
    <row r="78" spans="1:46" s="6" customFormat="1" ht="18" customHeight="1">
      <c r="A78" s="35">
        <f t="shared" si="9"/>
        <v>77</v>
      </c>
      <c r="B78" s="35" t="s">
        <v>1886</v>
      </c>
      <c r="C78" s="35" t="s">
        <v>432</v>
      </c>
      <c r="D78" s="35" t="s">
        <v>2122</v>
      </c>
      <c r="E78" s="35" t="s">
        <v>433</v>
      </c>
      <c r="F78" s="35" t="s">
        <v>1</v>
      </c>
      <c r="G78" s="35" t="s">
        <v>2123</v>
      </c>
      <c r="H78" s="35" t="s">
        <v>304</v>
      </c>
      <c r="I78" s="35" t="s">
        <v>186</v>
      </c>
      <c r="J78" s="35"/>
      <c r="K78" s="35" t="s">
        <v>658</v>
      </c>
      <c r="L78" s="35" t="s">
        <v>2124</v>
      </c>
      <c r="M78" s="35" t="s">
        <v>428</v>
      </c>
      <c r="N78" s="36" t="s">
        <v>2125</v>
      </c>
      <c r="O78" s="35" t="s">
        <v>9</v>
      </c>
      <c r="P78" s="35" t="s">
        <v>1635</v>
      </c>
      <c r="Q78" s="35" t="s">
        <v>659</v>
      </c>
      <c r="R78" s="37" t="s">
        <v>660</v>
      </c>
      <c r="S78" s="37" t="s">
        <v>661</v>
      </c>
      <c r="T78" s="35">
        <v>13513</v>
      </c>
      <c r="U78" s="35">
        <v>4</v>
      </c>
      <c r="V78" s="35">
        <f t="shared" si="6"/>
        <v>3</v>
      </c>
      <c r="W78" s="35">
        <v>3</v>
      </c>
      <c r="X78" s="35">
        <v>0</v>
      </c>
      <c r="Y78" s="35">
        <v>3</v>
      </c>
      <c r="Z78" s="38">
        <v>42622066</v>
      </c>
      <c r="AA78" s="38">
        <v>4900000</v>
      </c>
      <c r="AB78" s="38">
        <v>5240292</v>
      </c>
      <c r="AC78" s="38"/>
      <c r="AD78" s="38">
        <v>0</v>
      </c>
      <c r="AE78" s="38">
        <v>19459</v>
      </c>
      <c r="AF78" s="38"/>
      <c r="AG78" s="38">
        <f t="shared" si="7"/>
        <v>52781817</v>
      </c>
      <c r="AH78" s="38">
        <v>27932560</v>
      </c>
      <c r="AI78" s="38">
        <v>15802530</v>
      </c>
      <c r="AJ78" s="38">
        <v>2768086</v>
      </c>
      <c r="AK78" s="38">
        <v>0</v>
      </c>
      <c r="AL78" s="38"/>
      <c r="AM78" s="38"/>
      <c r="AN78" s="38">
        <v>5123690</v>
      </c>
      <c r="AO78" s="38">
        <f t="shared" si="8"/>
        <v>51626866</v>
      </c>
      <c r="AP78" s="54">
        <v>193435000</v>
      </c>
      <c r="AQ78" s="54">
        <v>65</v>
      </c>
      <c r="AR78" s="54">
        <v>649</v>
      </c>
      <c r="AS78" s="35"/>
      <c r="AT78" s="35"/>
    </row>
    <row r="79" spans="1:46" s="6" customFormat="1" ht="18" customHeight="1">
      <c r="A79" s="35">
        <f t="shared" si="9"/>
        <v>78</v>
      </c>
      <c r="B79" s="35" t="s">
        <v>1886</v>
      </c>
      <c r="C79" s="35" t="s">
        <v>432</v>
      </c>
      <c r="D79" s="35" t="s">
        <v>2126</v>
      </c>
      <c r="E79" s="35" t="s">
        <v>634</v>
      </c>
      <c r="F79" s="35" t="s">
        <v>1</v>
      </c>
      <c r="G79" s="35" t="s">
        <v>1553</v>
      </c>
      <c r="H79" s="35" t="s">
        <v>4</v>
      </c>
      <c r="I79" s="35" t="s">
        <v>186</v>
      </c>
      <c r="J79" s="35"/>
      <c r="K79" s="35" t="s">
        <v>2127</v>
      </c>
      <c r="L79" s="35" t="s">
        <v>2128</v>
      </c>
      <c r="M79" s="35" t="s">
        <v>38</v>
      </c>
      <c r="N79" s="36" t="s">
        <v>2129</v>
      </c>
      <c r="O79" s="35" t="s">
        <v>7</v>
      </c>
      <c r="P79" s="35" t="s">
        <v>8</v>
      </c>
      <c r="Q79" s="35" t="s">
        <v>2130</v>
      </c>
      <c r="R79" s="37" t="s">
        <v>635</v>
      </c>
      <c r="S79" s="37" t="s">
        <v>636</v>
      </c>
      <c r="T79" s="35">
        <v>13426</v>
      </c>
      <c r="U79" s="35">
        <v>2</v>
      </c>
      <c r="V79" s="35">
        <f t="shared" si="6"/>
        <v>2</v>
      </c>
      <c r="W79" s="35">
        <v>2</v>
      </c>
      <c r="X79" s="35">
        <v>0</v>
      </c>
      <c r="Y79" s="35">
        <v>2</v>
      </c>
      <c r="Z79" s="38">
        <v>10396800000</v>
      </c>
      <c r="AA79" s="38">
        <v>35500000</v>
      </c>
      <c r="AB79" s="38">
        <v>6807800</v>
      </c>
      <c r="AC79" s="38"/>
      <c r="AD79" s="38">
        <v>0</v>
      </c>
      <c r="AE79" s="38">
        <v>0</v>
      </c>
      <c r="AF79" s="38"/>
      <c r="AG79" s="38">
        <f t="shared" si="7"/>
        <v>10439107800</v>
      </c>
      <c r="AH79" s="38">
        <v>66104997</v>
      </c>
      <c r="AI79" s="38">
        <v>16958267</v>
      </c>
      <c r="AJ79" s="38">
        <v>15244372</v>
      </c>
      <c r="AK79" s="38">
        <v>49149810</v>
      </c>
      <c r="AL79" s="38"/>
      <c r="AM79" s="38"/>
      <c r="AN79" s="38">
        <v>0</v>
      </c>
      <c r="AO79" s="38">
        <f t="shared" si="8"/>
        <v>147457446</v>
      </c>
      <c r="AP79" s="54">
        <v>176900000</v>
      </c>
      <c r="AQ79" s="54">
        <v>164</v>
      </c>
      <c r="AR79" s="54">
        <v>241</v>
      </c>
      <c r="AS79" s="35"/>
      <c r="AT79" s="35"/>
    </row>
    <row r="80" spans="1:46" s="6" customFormat="1" ht="18" customHeight="1">
      <c r="A80" s="35">
        <f t="shared" si="9"/>
        <v>79</v>
      </c>
      <c r="B80" s="35" t="s">
        <v>2114</v>
      </c>
      <c r="C80" s="35" t="s">
        <v>432</v>
      </c>
      <c r="D80" s="35" t="s">
        <v>2131</v>
      </c>
      <c r="E80" s="35" t="s">
        <v>696</v>
      </c>
      <c r="F80" s="35" t="s">
        <v>2132</v>
      </c>
      <c r="G80" s="35" t="s">
        <v>2133</v>
      </c>
      <c r="H80" s="35" t="s">
        <v>697</v>
      </c>
      <c r="I80" s="35" t="s">
        <v>186</v>
      </c>
      <c r="J80" s="35"/>
      <c r="K80" s="35" t="s">
        <v>698</v>
      </c>
      <c r="L80" s="35" t="s">
        <v>2134</v>
      </c>
      <c r="M80" s="35"/>
      <c r="N80" s="36" t="s">
        <v>2135</v>
      </c>
      <c r="O80" s="35" t="s">
        <v>9</v>
      </c>
      <c r="P80" s="35" t="s">
        <v>2136</v>
      </c>
      <c r="Q80" s="35" t="s">
        <v>2137</v>
      </c>
      <c r="R80" s="37" t="s">
        <v>699</v>
      </c>
      <c r="S80" s="37" t="s">
        <v>700</v>
      </c>
      <c r="T80" s="35">
        <v>13604</v>
      </c>
      <c r="U80" s="35">
        <v>2</v>
      </c>
      <c r="V80" s="35">
        <f t="shared" si="6"/>
        <v>2</v>
      </c>
      <c r="W80" s="35">
        <v>2</v>
      </c>
      <c r="X80" s="35">
        <v>0</v>
      </c>
      <c r="Y80" s="35">
        <v>2</v>
      </c>
      <c r="Z80" s="38">
        <v>93129000</v>
      </c>
      <c r="AA80" s="38">
        <v>23001086</v>
      </c>
      <c r="AB80" s="38">
        <v>7259337</v>
      </c>
      <c r="AC80" s="38"/>
      <c r="AD80" s="38">
        <v>0</v>
      </c>
      <c r="AE80" s="38">
        <v>0</v>
      </c>
      <c r="AF80" s="38"/>
      <c r="AG80" s="38">
        <f t="shared" si="7"/>
        <v>123389423</v>
      </c>
      <c r="AH80" s="38">
        <v>49354855</v>
      </c>
      <c r="AI80" s="38">
        <v>44827800</v>
      </c>
      <c r="AJ80" s="38">
        <v>9921634</v>
      </c>
      <c r="AK80" s="38">
        <v>0</v>
      </c>
      <c r="AL80" s="38"/>
      <c r="AM80" s="38"/>
      <c r="AN80" s="38">
        <v>0</v>
      </c>
      <c r="AO80" s="38">
        <f t="shared" si="8"/>
        <v>104104289</v>
      </c>
      <c r="AP80" s="54">
        <v>128410423</v>
      </c>
      <c r="AQ80" s="54">
        <v>41</v>
      </c>
      <c r="AR80" s="54">
        <v>61</v>
      </c>
      <c r="AS80" s="35"/>
      <c r="AT80" s="35"/>
    </row>
    <row r="81" spans="1:46" s="6" customFormat="1" ht="18" customHeight="1">
      <c r="A81" s="35">
        <f t="shared" si="9"/>
        <v>80</v>
      </c>
      <c r="B81" s="35" t="s">
        <v>1886</v>
      </c>
      <c r="C81" s="35" t="s">
        <v>432</v>
      </c>
      <c r="D81" s="35" t="s">
        <v>2138</v>
      </c>
      <c r="E81" s="35" t="s">
        <v>662</v>
      </c>
      <c r="F81" s="35" t="s">
        <v>1</v>
      </c>
      <c r="G81" s="35" t="s">
        <v>1567</v>
      </c>
      <c r="H81" s="35" t="s">
        <v>663</v>
      </c>
      <c r="I81" s="35" t="s">
        <v>186</v>
      </c>
      <c r="J81" s="35"/>
      <c r="K81" s="35" t="s">
        <v>664</v>
      </c>
      <c r="L81" s="35" t="s">
        <v>2139</v>
      </c>
      <c r="M81" s="35" t="s">
        <v>665</v>
      </c>
      <c r="N81" s="36" t="s">
        <v>2140</v>
      </c>
      <c r="O81" s="35" t="s">
        <v>9</v>
      </c>
      <c r="P81" s="35" t="s">
        <v>20</v>
      </c>
      <c r="Q81" s="35" t="s">
        <v>666</v>
      </c>
      <c r="R81" s="37" t="s">
        <v>2141</v>
      </c>
      <c r="S81" s="37" t="s">
        <v>2142</v>
      </c>
      <c r="T81" s="35">
        <v>13633</v>
      </c>
      <c r="U81" s="35">
        <v>2</v>
      </c>
      <c r="V81" s="35">
        <f t="shared" si="6"/>
        <v>2</v>
      </c>
      <c r="W81" s="35">
        <v>2</v>
      </c>
      <c r="X81" s="35">
        <v>0</v>
      </c>
      <c r="Y81" s="35">
        <v>1</v>
      </c>
      <c r="Z81" s="38">
        <v>104369500</v>
      </c>
      <c r="AA81" s="38">
        <v>0</v>
      </c>
      <c r="AB81" s="38">
        <v>2114460</v>
      </c>
      <c r="AC81" s="38"/>
      <c r="AD81" s="38">
        <v>0</v>
      </c>
      <c r="AE81" s="38">
        <v>0</v>
      </c>
      <c r="AF81" s="38"/>
      <c r="AG81" s="38">
        <f t="shared" si="7"/>
        <v>106483960</v>
      </c>
      <c r="AH81" s="38">
        <v>57157328</v>
      </c>
      <c r="AI81" s="38">
        <v>39740260</v>
      </c>
      <c r="AJ81" s="38">
        <v>7498180</v>
      </c>
      <c r="AK81" s="38">
        <v>1854062</v>
      </c>
      <c r="AL81" s="38"/>
      <c r="AM81" s="38"/>
      <c r="AN81" s="38">
        <v>111170</v>
      </c>
      <c r="AO81" s="38">
        <f t="shared" si="8"/>
        <v>106361000</v>
      </c>
      <c r="AP81" s="54">
        <v>106768000</v>
      </c>
      <c r="AQ81" s="54">
        <v>563</v>
      </c>
      <c r="AR81" s="54">
        <v>1038</v>
      </c>
      <c r="AS81" s="35"/>
      <c r="AT81" s="35"/>
    </row>
    <row r="82" spans="1:46" s="6" customFormat="1" ht="18" customHeight="1">
      <c r="A82" s="35">
        <f t="shared" si="9"/>
        <v>81</v>
      </c>
      <c r="B82" s="35" t="s">
        <v>2114</v>
      </c>
      <c r="C82" s="35" t="s">
        <v>432</v>
      </c>
      <c r="D82" s="35" t="s">
        <v>2143</v>
      </c>
      <c r="E82" s="35" t="s">
        <v>691</v>
      </c>
      <c r="F82" s="35" t="s">
        <v>1</v>
      </c>
      <c r="G82" s="35" t="s">
        <v>1557</v>
      </c>
      <c r="H82" s="35" t="s">
        <v>692</v>
      </c>
      <c r="I82" s="35" t="s">
        <v>186</v>
      </c>
      <c r="J82" s="35"/>
      <c r="K82" s="35" t="s">
        <v>2144</v>
      </c>
      <c r="L82" s="35" t="s">
        <v>2145</v>
      </c>
      <c r="M82" s="35" t="s">
        <v>693</v>
      </c>
      <c r="N82" s="36" t="s">
        <v>2146</v>
      </c>
      <c r="O82" s="35" t="s">
        <v>9</v>
      </c>
      <c r="P82" s="35" t="s">
        <v>2066</v>
      </c>
      <c r="Q82" s="35" t="s">
        <v>694</v>
      </c>
      <c r="R82" s="37" t="s">
        <v>695</v>
      </c>
      <c r="S82" s="37" t="s">
        <v>444</v>
      </c>
      <c r="T82" s="35">
        <v>13617</v>
      </c>
      <c r="U82" s="35">
        <v>3</v>
      </c>
      <c r="V82" s="35">
        <f t="shared" si="6"/>
        <v>3</v>
      </c>
      <c r="W82" s="35">
        <v>3</v>
      </c>
      <c r="X82" s="35">
        <v>0</v>
      </c>
      <c r="Y82" s="35">
        <v>3</v>
      </c>
      <c r="Z82" s="38">
        <v>126206500</v>
      </c>
      <c r="AA82" s="38">
        <v>0</v>
      </c>
      <c r="AB82" s="38">
        <v>29145750</v>
      </c>
      <c r="AC82" s="38"/>
      <c r="AD82" s="38">
        <v>0</v>
      </c>
      <c r="AE82" s="38">
        <v>32844</v>
      </c>
      <c r="AF82" s="38"/>
      <c r="AG82" s="38">
        <f t="shared" si="7"/>
        <v>155385094</v>
      </c>
      <c r="AH82" s="38">
        <v>80194884</v>
      </c>
      <c r="AI82" s="38">
        <v>63786760</v>
      </c>
      <c r="AJ82" s="38">
        <v>5935362</v>
      </c>
      <c r="AK82" s="38">
        <v>195390</v>
      </c>
      <c r="AL82" s="38"/>
      <c r="AM82" s="38"/>
      <c r="AN82" s="38">
        <v>0</v>
      </c>
      <c r="AO82" s="38">
        <f t="shared" si="8"/>
        <v>150112396</v>
      </c>
      <c r="AP82" s="54">
        <v>164334000</v>
      </c>
      <c r="AQ82" s="54">
        <v>70</v>
      </c>
      <c r="AR82" s="54">
        <v>8400</v>
      </c>
      <c r="AS82" s="35"/>
      <c r="AT82" s="35"/>
    </row>
    <row r="83" spans="1:46" s="6" customFormat="1" ht="18" customHeight="1">
      <c r="A83" s="35">
        <f t="shared" si="9"/>
        <v>82</v>
      </c>
      <c r="B83" s="35" t="s">
        <v>1886</v>
      </c>
      <c r="C83" s="35" t="s">
        <v>432</v>
      </c>
      <c r="D83" s="35" t="s">
        <v>2147</v>
      </c>
      <c r="E83" s="35" t="s">
        <v>667</v>
      </c>
      <c r="F83" s="35" t="s">
        <v>0</v>
      </c>
      <c r="G83" s="35" t="s">
        <v>0</v>
      </c>
      <c r="H83" s="35"/>
      <c r="I83" s="35" t="s">
        <v>186</v>
      </c>
      <c r="J83" s="35"/>
      <c r="K83" s="35" t="s">
        <v>668</v>
      </c>
      <c r="L83" s="35" t="s">
        <v>669</v>
      </c>
      <c r="M83" s="35" t="s">
        <v>670</v>
      </c>
      <c r="N83" s="36" t="s">
        <v>2148</v>
      </c>
      <c r="O83" s="35" t="s">
        <v>9</v>
      </c>
      <c r="P83" s="35" t="s">
        <v>2149</v>
      </c>
      <c r="Q83" s="35" t="s">
        <v>2150</v>
      </c>
      <c r="R83" s="37" t="s">
        <v>2151</v>
      </c>
      <c r="S83" s="37" t="s">
        <v>2152</v>
      </c>
      <c r="T83" s="35">
        <v>13612</v>
      </c>
      <c r="U83" s="35">
        <v>4</v>
      </c>
      <c r="V83" s="35">
        <f t="shared" si="6"/>
        <v>3</v>
      </c>
      <c r="W83" s="35">
        <v>3</v>
      </c>
      <c r="X83" s="35">
        <v>0</v>
      </c>
      <c r="Y83" s="35">
        <v>3</v>
      </c>
      <c r="Z83" s="38">
        <v>169356500</v>
      </c>
      <c r="AA83" s="38">
        <v>0</v>
      </c>
      <c r="AB83" s="38">
        <v>43007274</v>
      </c>
      <c r="AC83" s="38"/>
      <c r="AD83" s="38">
        <v>0</v>
      </c>
      <c r="AE83" s="38">
        <v>2000000</v>
      </c>
      <c r="AF83" s="38"/>
      <c r="AG83" s="38">
        <f t="shared" si="7"/>
        <v>214363774</v>
      </c>
      <c r="AH83" s="38">
        <v>75167673</v>
      </c>
      <c r="AI83" s="38">
        <v>108440253</v>
      </c>
      <c r="AJ83" s="38">
        <v>14753840</v>
      </c>
      <c r="AK83" s="38">
        <v>1535870</v>
      </c>
      <c r="AL83" s="38"/>
      <c r="AM83" s="38"/>
      <c r="AN83" s="38">
        <v>0</v>
      </c>
      <c r="AO83" s="38">
        <f t="shared" si="8"/>
        <v>199897636</v>
      </c>
      <c r="AP83" s="54">
        <v>210616000</v>
      </c>
      <c r="AQ83" s="54">
        <v>806</v>
      </c>
      <c r="AR83" s="54">
        <v>1974</v>
      </c>
      <c r="AS83" s="35"/>
      <c r="AT83" s="35"/>
    </row>
    <row r="84" spans="1:46" s="6" customFormat="1" ht="18" customHeight="1">
      <c r="A84" s="35">
        <f t="shared" si="9"/>
        <v>83</v>
      </c>
      <c r="B84" s="35" t="s">
        <v>1886</v>
      </c>
      <c r="C84" s="35" t="s">
        <v>432</v>
      </c>
      <c r="D84" s="35" t="s">
        <v>2153</v>
      </c>
      <c r="E84" s="35" t="s">
        <v>487</v>
      </c>
      <c r="F84" s="35" t="s">
        <v>0</v>
      </c>
      <c r="G84" s="35" t="s">
        <v>0</v>
      </c>
      <c r="H84" s="35"/>
      <c r="I84" s="35" t="s">
        <v>186</v>
      </c>
      <c r="J84" s="35"/>
      <c r="K84" s="35" t="s">
        <v>2154</v>
      </c>
      <c r="L84" s="35" t="s">
        <v>2155</v>
      </c>
      <c r="M84" s="35" t="s">
        <v>488</v>
      </c>
      <c r="N84" s="36" t="s">
        <v>2156</v>
      </c>
      <c r="O84" s="35" t="s">
        <v>3</v>
      </c>
      <c r="P84" s="35" t="s">
        <v>2007</v>
      </c>
      <c r="Q84" s="35" t="s">
        <v>489</v>
      </c>
      <c r="R84" s="37" t="s">
        <v>490</v>
      </c>
      <c r="S84" s="37" t="s">
        <v>491</v>
      </c>
      <c r="T84" s="35">
        <v>13277</v>
      </c>
      <c r="U84" s="35">
        <v>2</v>
      </c>
      <c r="V84" s="35">
        <f t="shared" si="6"/>
        <v>4</v>
      </c>
      <c r="W84" s="35">
        <v>2</v>
      </c>
      <c r="X84" s="35">
        <v>2</v>
      </c>
      <c r="Y84" s="35">
        <v>2</v>
      </c>
      <c r="Z84" s="38">
        <v>106802632</v>
      </c>
      <c r="AA84" s="38">
        <v>0</v>
      </c>
      <c r="AB84" s="38">
        <v>6124773</v>
      </c>
      <c r="AC84" s="38"/>
      <c r="AD84" s="38">
        <v>0</v>
      </c>
      <c r="AE84" s="38">
        <v>3350000</v>
      </c>
      <c r="AF84" s="38"/>
      <c r="AG84" s="38">
        <f t="shared" si="7"/>
        <v>116277405</v>
      </c>
      <c r="AH84" s="38">
        <v>53594210</v>
      </c>
      <c r="AI84" s="38">
        <v>53274882</v>
      </c>
      <c r="AJ84" s="38">
        <v>9408313</v>
      </c>
      <c r="AK84" s="38">
        <v>0</v>
      </c>
      <c r="AL84" s="38"/>
      <c r="AM84" s="38"/>
      <c r="AN84" s="38">
        <v>0</v>
      </c>
      <c r="AO84" s="38">
        <f t="shared" si="8"/>
        <v>116277405</v>
      </c>
      <c r="AP84" s="54">
        <v>114300000</v>
      </c>
      <c r="AQ84" s="54">
        <v>50</v>
      </c>
      <c r="AR84" s="54">
        <v>600</v>
      </c>
      <c r="AS84" s="35"/>
      <c r="AT84" s="35"/>
    </row>
    <row r="85" spans="1:46" s="6" customFormat="1" ht="18" customHeight="1">
      <c r="A85" s="35">
        <f t="shared" si="9"/>
        <v>84</v>
      </c>
      <c r="B85" s="35" t="s">
        <v>1886</v>
      </c>
      <c r="C85" s="35" t="s">
        <v>432</v>
      </c>
      <c r="D85" s="35" t="s">
        <v>2157</v>
      </c>
      <c r="E85" s="35" t="s">
        <v>570</v>
      </c>
      <c r="F85" s="35" t="s">
        <v>1</v>
      </c>
      <c r="G85" s="35" t="s">
        <v>2158</v>
      </c>
      <c r="H85" s="35" t="s">
        <v>468</v>
      </c>
      <c r="I85" s="35" t="s">
        <v>186</v>
      </c>
      <c r="J85" s="35"/>
      <c r="K85" s="35" t="s">
        <v>571</v>
      </c>
      <c r="L85" s="35" t="s">
        <v>2159</v>
      </c>
      <c r="M85" s="35" t="s">
        <v>2160</v>
      </c>
      <c r="N85" s="36" t="s">
        <v>2161</v>
      </c>
      <c r="O85" s="35" t="s">
        <v>3</v>
      </c>
      <c r="P85" s="35" t="s">
        <v>1937</v>
      </c>
      <c r="Q85" s="35" t="s">
        <v>2162</v>
      </c>
      <c r="R85" s="37" t="s">
        <v>2163</v>
      </c>
      <c r="S85" s="35" t="s">
        <v>2164</v>
      </c>
      <c r="T85" s="35">
        <v>13291</v>
      </c>
      <c r="U85" s="35">
        <v>2</v>
      </c>
      <c r="V85" s="35">
        <f t="shared" si="6"/>
        <v>2</v>
      </c>
      <c r="W85" s="35">
        <v>2</v>
      </c>
      <c r="X85" s="35">
        <v>0</v>
      </c>
      <c r="Y85" s="35">
        <v>2</v>
      </c>
      <c r="Z85" s="38">
        <v>97195500</v>
      </c>
      <c r="AA85" s="38">
        <v>8029487</v>
      </c>
      <c r="AB85" s="38">
        <v>0</v>
      </c>
      <c r="AC85" s="38"/>
      <c r="AD85" s="38">
        <v>0</v>
      </c>
      <c r="AE85" s="38">
        <v>0</v>
      </c>
      <c r="AF85" s="38"/>
      <c r="AG85" s="38">
        <f t="shared" si="7"/>
        <v>105224987</v>
      </c>
      <c r="AH85" s="38">
        <v>45526120</v>
      </c>
      <c r="AI85" s="38">
        <v>46788040</v>
      </c>
      <c r="AJ85" s="38">
        <v>2918740</v>
      </c>
      <c r="AK85" s="38">
        <v>210580</v>
      </c>
      <c r="AL85" s="38"/>
      <c r="AM85" s="38"/>
      <c r="AN85" s="38">
        <v>0</v>
      </c>
      <c r="AO85" s="38">
        <f t="shared" si="8"/>
        <v>95443480</v>
      </c>
      <c r="AP85" s="54">
        <v>105276000</v>
      </c>
      <c r="AQ85" s="54">
        <v>12</v>
      </c>
      <c r="AR85" s="54">
        <v>106</v>
      </c>
      <c r="AS85" s="35"/>
      <c r="AT85" s="35"/>
    </row>
    <row r="86" spans="1:46" s="6" customFormat="1" ht="18" customHeight="1">
      <c r="A86" s="35">
        <f t="shared" si="9"/>
        <v>85</v>
      </c>
      <c r="B86" s="35" t="s">
        <v>1886</v>
      </c>
      <c r="C86" s="35" t="s">
        <v>432</v>
      </c>
      <c r="D86" s="35" t="s">
        <v>2165</v>
      </c>
      <c r="E86" s="35" t="s">
        <v>671</v>
      </c>
      <c r="F86" s="35" t="s">
        <v>1</v>
      </c>
      <c r="G86" s="35" t="s">
        <v>1561</v>
      </c>
      <c r="H86" s="35" t="s">
        <v>468</v>
      </c>
      <c r="I86" s="35" t="s">
        <v>186</v>
      </c>
      <c r="J86" s="35"/>
      <c r="K86" s="35" t="s">
        <v>672</v>
      </c>
      <c r="L86" s="35" t="s">
        <v>2166</v>
      </c>
      <c r="M86" s="35" t="s">
        <v>469</v>
      </c>
      <c r="N86" s="36" t="s">
        <v>2167</v>
      </c>
      <c r="O86" s="35" t="s">
        <v>9</v>
      </c>
      <c r="P86" s="35" t="s">
        <v>2168</v>
      </c>
      <c r="Q86" s="35" t="s">
        <v>2169</v>
      </c>
      <c r="R86" s="37" t="s">
        <v>673</v>
      </c>
      <c r="S86" s="35" t="s">
        <v>674</v>
      </c>
      <c r="T86" s="35">
        <v>13491</v>
      </c>
      <c r="U86" s="35">
        <v>2</v>
      </c>
      <c r="V86" s="35">
        <f t="shared" si="6"/>
        <v>2</v>
      </c>
      <c r="W86" s="35">
        <v>2</v>
      </c>
      <c r="X86" s="35">
        <v>0</v>
      </c>
      <c r="Y86" s="35">
        <v>2</v>
      </c>
      <c r="Z86" s="38">
        <v>104316000</v>
      </c>
      <c r="AA86" s="38">
        <v>655359</v>
      </c>
      <c r="AB86" s="38" t="s">
        <v>675</v>
      </c>
      <c r="AC86" s="38"/>
      <c r="AD86" s="38">
        <v>0</v>
      </c>
      <c r="AE86" s="38">
        <v>0</v>
      </c>
      <c r="AF86" s="38"/>
      <c r="AG86" s="38">
        <f t="shared" si="7"/>
        <v>104971359</v>
      </c>
      <c r="AH86" s="38">
        <v>46682260</v>
      </c>
      <c r="AI86" s="38">
        <v>57253792</v>
      </c>
      <c r="AJ86" s="38">
        <v>4169739</v>
      </c>
      <c r="AK86" s="38">
        <v>1299000</v>
      </c>
      <c r="AL86" s="38"/>
      <c r="AM86" s="38"/>
      <c r="AN86" s="38">
        <v>0</v>
      </c>
      <c r="AO86" s="38">
        <f t="shared" si="8"/>
        <v>109404791</v>
      </c>
      <c r="AP86" s="54">
        <v>113046000</v>
      </c>
      <c r="AQ86" s="54">
        <v>23</v>
      </c>
      <c r="AR86" s="54">
        <v>2208</v>
      </c>
      <c r="AS86" s="35"/>
      <c r="AT86" s="35"/>
    </row>
    <row r="87" spans="1:46" s="6" customFormat="1" ht="18" customHeight="1">
      <c r="A87" s="35">
        <f t="shared" si="9"/>
        <v>86</v>
      </c>
      <c r="B87" s="35" t="s">
        <v>1886</v>
      </c>
      <c r="C87" s="35" t="s">
        <v>432</v>
      </c>
      <c r="D87" s="35" t="s">
        <v>2170</v>
      </c>
      <c r="E87" s="35" t="s">
        <v>555</v>
      </c>
      <c r="F87" s="35" t="s">
        <v>0</v>
      </c>
      <c r="G87" s="35" t="s">
        <v>0</v>
      </c>
      <c r="H87" s="35"/>
      <c r="I87" s="35" t="s">
        <v>186</v>
      </c>
      <c r="J87" s="35"/>
      <c r="K87" s="35" t="s">
        <v>556</v>
      </c>
      <c r="L87" s="35" t="s">
        <v>2171</v>
      </c>
      <c r="M87" s="35" t="s">
        <v>2172</v>
      </c>
      <c r="N87" s="36" t="s">
        <v>2173</v>
      </c>
      <c r="O87" s="35" t="s">
        <v>3</v>
      </c>
      <c r="P87" s="35" t="s">
        <v>1937</v>
      </c>
      <c r="Q87" s="35" t="s">
        <v>557</v>
      </c>
      <c r="R87" s="37" t="s">
        <v>558</v>
      </c>
      <c r="S87" s="37" t="s">
        <v>559</v>
      </c>
      <c r="T87" s="35">
        <v>13292</v>
      </c>
      <c r="U87" s="35">
        <v>4</v>
      </c>
      <c r="V87" s="35">
        <f t="shared" si="6"/>
        <v>6</v>
      </c>
      <c r="W87" s="35">
        <v>4</v>
      </c>
      <c r="X87" s="35">
        <v>2</v>
      </c>
      <c r="Y87" s="35">
        <v>4</v>
      </c>
      <c r="Z87" s="38">
        <v>158125500</v>
      </c>
      <c r="AA87" s="38">
        <v>0</v>
      </c>
      <c r="AB87" s="38">
        <v>23607191</v>
      </c>
      <c r="AC87" s="38"/>
      <c r="AD87" s="38">
        <v>0</v>
      </c>
      <c r="AE87" s="38">
        <v>1983</v>
      </c>
      <c r="AF87" s="38"/>
      <c r="AG87" s="38">
        <f t="shared" si="7"/>
        <v>181734674</v>
      </c>
      <c r="AH87" s="38">
        <v>106667274</v>
      </c>
      <c r="AI87" s="38">
        <v>54166269</v>
      </c>
      <c r="AJ87" s="38">
        <v>15686750</v>
      </c>
      <c r="AK87" s="38">
        <v>690000</v>
      </c>
      <c r="AL87" s="38"/>
      <c r="AM87" s="38"/>
      <c r="AN87" s="38">
        <v>2498160</v>
      </c>
      <c r="AO87" s="38">
        <f t="shared" si="8"/>
        <v>179708453</v>
      </c>
      <c r="AP87" s="54">
        <v>187800000</v>
      </c>
      <c r="AQ87" s="54">
        <v>10</v>
      </c>
      <c r="AR87" s="54">
        <v>186</v>
      </c>
      <c r="AS87" s="35" t="s">
        <v>560</v>
      </c>
      <c r="AT87" s="35" t="s">
        <v>561</v>
      </c>
    </row>
    <row r="88" spans="1:46" s="6" customFormat="1" ht="18" customHeight="1">
      <c r="A88" s="35">
        <f t="shared" si="9"/>
        <v>87</v>
      </c>
      <c r="B88" s="35" t="s">
        <v>2174</v>
      </c>
      <c r="C88" s="35" t="s">
        <v>432</v>
      </c>
      <c r="D88" s="35" t="s">
        <v>2175</v>
      </c>
      <c r="E88" s="35" t="s">
        <v>685</v>
      </c>
      <c r="F88" s="35" t="s">
        <v>1</v>
      </c>
      <c r="G88" s="35" t="s">
        <v>1569</v>
      </c>
      <c r="H88" s="35" t="s">
        <v>2176</v>
      </c>
      <c r="I88" s="35" t="s">
        <v>186</v>
      </c>
      <c r="J88" s="35"/>
      <c r="K88" s="35" t="s">
        <v>686</v>
      </c>
      <c r="L88" s="35" t="s">
        <v>2177</v>
      </c>
      <c r="M88" s="35" t="s">
        <v>687</v>
      </c>
      <c r="N88" s="36" t="s">
        <v>2178</v>
      </c>
      <c r="O88" s="35" t="s">
        <v>9</v>
      </c>
      <c r="P88" s="35" t="s">
        <v>1658</v>
      </c>
      <c r="Q88" s="35" t="s">
        <v>688</v>
      </c>
      <c r="R88" s="37" t="s">
        <v>689</v>
      </c>
      <c r="S88" s="37" t="s">
        <v>690</v>
      </c>
      <c r="T88" s="35">
        <v>13607</v>
      </c>
      <c r="U88" s="35">
        <v>2</v>
      </c>
      <c r="V88" s="35">
        <f t="shared" si="6"/>
        <v>2</v>
      </c>
      <c r="W88" s="35">
        <v>2</v>
      </c>
      <c r="X88" s="35">
        <v>0</v>
      </c>
      <c r="Y88" s="35">
        <v>2</v>
      </c>
      <c r="Z88" s="38">
        <v>100071540</v>
      </c>
      <c r="AA88" s="38">
        <v>2000000</v>
      </c>
      <c r="AB88" s="38">
        <v>180000</v>
      </c>
      <c r="AC88" s="38"/>
      <c r="AD88" s="38">
        <v>2765003</v>
      </c>
      <c r="AE88" s="38">
        <v>0</v>
      </c>
      <c r="AF88" s="38"/>
      <c r="AG88" s="38">
        <f t="shared" si="7"/>
        <v>105016543</v>
      </c>
      <c r="AH88" s="38">
        <v>50327472</v>
      </c>
      <c r="AI88" s="38">
        <v>44338334</v>
      </c>
      <c r="AJ88" s="38">
        <v>9767725</v>
      </c>
      <c r="AK88" s="38">
        <v>242000</v>
      </c>
      <c r="AL88" s="38"/>
      <c r="AM88" s="38"/>
      <c r="AN88" s="38">
        <v>341012</v>
      </c>
      <c r="AO88" s="38">
        <f t="shared" si="8"/>
        <v>105016543</v>
      </c>
      <c r="AP88" s="54">
        <v>117650516</v>
      </c>
      <c r="AQ88" s="54">
        <v>10</v>
      </c>
      <c r="AR88" s="54">
        <v>120</v>
      </c>
      <c r="AS88" s="35"/>
      <c r="AT88" s="35"/>
    </row>
    <row r="89" spans="1:46" s="6" customFormat="1" ht="18" customHeight="1">
      <c r="A89" s="35">
        <f t="shared" si="9"/>
        <v>88</v>
      </c>
      <c r="B89" s="35" t="s">
        <v>1886</v>
      </c>
      <c r="C89" s="35" t="s">
        <v>432</v>
      </c>
      <c r="D89" s="35" t="s">
        <v>2179</v>
      </c>
      <c r="E89" s="35" t="s">
        <v>676</v>
      </c>
      <c r="F89" s="35" t="s">
        <v>1</v>
      </c>
      <c r="G89" s="35" t="s">
        <v>2180</v>
      </c>
      <c r="H89" s="35" t="s">
        <v>304</v>
      </c>
      <c r="I89" s="35" t="s">
        <v>186</v>
      </c>
      <c r="J89" s="35"/>
      <c r="K89" s="35" t="s">
        <v>677</v>
      </c>
      <c r="L89" s="35" t="s">
        <v>2181</v>
      </c>
      <c r="M89" s="35"/>
      <c r="N89" s="36" t="s">
        <v>2182</v>
      </c>
      <c r="O89" s="35" t="s">
        <v>9</v>
      </c>
      <c r="P89" s="35" t="s">
        <v>1635</v>
      </c>
      <c r="Q89" s="35" t="s">
        <v>2183</v>
      </c>
      <c r="R89" s="37" t="s">
        <v>678</v>
      </c>
      <c r="S89" s="37" t="s">
        <v>678</v>
      </c>
      <c r="T89" s="35">
        <v>13508</v>
      </c>
      <c r="U89" s="35">
        <v>2</v>
      </c>
      <c r="V89" s="35">
        <f t="shared" si="6"/>
        <v>2</v>
      </c>
      <c r="W89" s="35">
        <v>2</v>
      </c>
      <c r="X89" s="35">
        <v>0</v>
      </c>
      <c r="Y89" s="35">
        <v>2</v>
      </c>
      <c r="Z89" s="38">
        <v>25424000</v>
      </c>
      <c r="AA89" s="38">
        <v>75463340</v>
      </c>
      <c r="AB89" s="38">
        <v>2967000</v>
      </c>
      <c r="AC89" s="38"/>
      <c r="AD89" s="38">
        <v>0</v>
      </c>
      <c r="AE89" s="38">
        <v>5826</v>
      </c>
      <c r="AF89" s="38"/>
      <c r="AG89" s="38">
        <f t="shared" si="7"/>
        <v>103860166</v>
      </c>
      <c r="AH89" s="38">
        <v>54929400</v>
      </c>
      <c r="AI89" s="38">
        <v>32958830</v>
      </c>
      <c r="AJ89" s="38">
        <v>3701920</v>
      </c>
      <c r="AK89" s="38">
        <v>10054790</v>
      </c>
      <c r="AL89" s="38"/>
      <c r="AM89" s="38"/>
      <c r="AN89" s="38">
        <v>0</v>
      </c>
      <c r="AO89" s="38">
        <f t="shared" si="8"/>
        <v>101644940</v>
      </c>
      <c r="AP89" s="54">
        <v>121398000</v>
      </c>
      <c r="AQ89" s="54">
        <v>10</v>
      </c>
      <c r="AR89" s="54">
        <v>81</v>
      </c>
      <c r="AS89" s="35"/>
      <c r="AT89" s="35"/>
    </row>
    <row r="90" spans="1:46" s="6" customFormat="1" ht="18" customHeight="1">
      <c r="A90" s="35">
        <f t="shared" si="9"/>
        <v>89</v>
      </c>
      <c r="B90" s="35" t="s">
        <v>1886</v>
      </c>
      <c r="C90" s="35" t="s">
        <v>432</v>
      </c>
      <c r="D90" s="35" t="s">
        <v>2184</v>
      </c>
      <c r="E90" s="35" t="s">
        <v>637</v>
      </c>
      <c r="F90" s="35" t="s">
        <v>1</v>
      </c>
      <c r="G90" s="35" t="s">
        <v>1560</v>
      </c>
      <c r="H90" s="35" t="s">
        <v>463</v>
      </c>
      <c r="I90" s="35" t="s">
        <v>186</v>
      </c>
      <c r="J90" s="35"/>
      <c r="K90" s="35" t="s">
        <v>638</v>
      </c>
      <c r="L90" s="35" t="s">
        <v>2185</v>
      </c>
      <c r="M90" s="35" t="s">
        <v>639</v>
      </c>
      <c r="N90" s="36" t="s">
        <v>2186</v>
      </c>
      <c r="O90" s="35" t="s">
        <v>7</v>
      </c>
      <c r="P90" s="35" t="s">
        <v>2030</v>
      </c>
      <c r="Q90" s="35" t="s">
        <v>2187</v>
      </c>
      <c r="R90" s="37" t="s">
        <v>640</v>
      </c>
      <c r="S90" s="37" t="s">
        <v>641</v>
      </c>
      <c r="T90" s="35">
        <v>13357</v>
      </c>
      <c r="U90" s="35">
        <v>4</v>
      </c>
      <c r="V90" s="35">
        <f t="shared" si="6"/>
        <v>6</v>
      </c>
      <c r="W90" s="35">
        <v>3</v>
      </c>
      <c r="X90" s="35">
        <v>3</v>
      </c>
      <c r="Y90" s="35">
        <v>3</v>
      </c>
      <c r="Z90" s="38">
        <v>119944815</v>
      </c>
      <c r="AA90" s="38">
        <v>22411860</v>
      </c>
      <c r="AB90" s="38">
        <v>20574770</v>
      </c>
      <c r="AC90" s="38"/>
      <c r="AD90" s="38">
        <v>0</v>
      </c>
      <c r="AE90" s="38">
        <v>0</v>
      </c>
      <c r="AF90" s="38"/>
      <c r="AG90" s="38">
        <f t="shared" si="7"/>
        <v>162931445</v>
      </c>
      <c r="AH90" s="38">
        <v>53844490</v>
      </c>
      <c r="AI90" s="38">
        <v>71124505</v>
      </c>
      <c r="AJ90" s="38">
        <v>37799170</v>
      </c>
      <c r="AK90" s="38">
        <v>0</v>
      </c>
      <c r="AL90" s="38"/>
      <c r="AM90" s="38"/>
      <c r="AN90" s="38">
        <v>0</v>
      </c>
      <c r="AO90" s="38">
        <f t="shared" si="8"/>
        <v>162768165</v>
      </c>
      <c r="AP90" s="54">
        <v>210372000</v>
      </c>
      <c r="AQ90" s="54">
        <v>396</v>
      </c>
      <c r="AR90" s="54">
        <v>524</v>
      </c>
      <c r="AS90" s="35"/>
      <c r="AT90" s="35"/>
    </row>
    <row r="91" spans="1:46" s="6" customFormat="1" ht="18" customHeight="1">
      <c r="A91" s="35">
        <f t="shared" si="9"/>
        <v>90</v>
      </c>
      <c r="B91" s="35" t="s">
        <v>1886</v>
      </c>
      <c r="C91" s="35" t="s">
        <v>432</v>
      </c>
      <c r="D91" s="35" t="s">
        <v>2188</v>
      </c>
      <c r="E91" s="35" t="s">
        <v>642</v>
      </c>
      <c r="F91" s="35" t="s">
        <v>1</v>
      </c>
      <c r="G91" s="35" t="s">
        <v>1566</v>
      </c>
      <c r="H91" s="35" t="s">
        <v>643</v>
      </c>
      <c r="I91" s="35" t="s">
        <v>186</v>
      </c>
      <c r="J91" s="35"/>
      <c r="K91" s="35" t="s">
        <v>2189</v>
      </c>
      <c r="L91" s="35" t="s">
        <v>2190</v>
      </c>
      <c r="M91" s="35" t="s">
        <v>644</v>
      </c>
      <c r="N91" s="36" t="s">
        <v>2191</v>
      </c>
      <c r="O91" s="35" t="s">
        <v>7</v>
      </c>
      <c r="P91" s="35" t="s">
        <v>2030</v>
      </c>
      <c r="Q91" s="35" t="s">
        <v>2192</v>
      </c>
      <c r="R91" s="37" t="s">
        <v>645</v>
      </c>
      <c r="S91" s="37" t="s">
        <v>646</v>
      </c>
      <c r="T91" s="35">
        <v>13372</v>
      </c>
      <c r="U91" s="35">
        <v>4</v>
      </c>
      <c r="V91" s="35">
        <f t="shared" si="6"/>
        <v>6</v>
      </c>
      <c r="W91" s="35">
        <v>3</v>
      </c>
      <c r="X91" s="35">
        <v>3</v>
      </c>
      <c r="Y91" s="35">
        <v>3</v>
      </c>
      <c r="Z91" s="62">
        <v>127894500</v>
      </c>
      <c r="AA91" s="64">
        <v>0</v>
      </c>
      <c r="AB91" s="62">
        <v>89306548</v>
      </c>
      <c r="AC91" s="60"/>
      <c r="AD91" s="62">
        <v>12035545</v>
      </c>
      <c r="AE91" s="62">
        <v>234119</v>
      </c>
      <c r="AF91" s="38"/>
      <c r="AG91" s="38">
        <f>SUM(Z91:AE91)</f>
        <v>229470712</v>
      </c>
      <c r="AH91" s="62">
        <v>65694680</v>
      </c>
      <c r="AI91" s="62">
        <v>122273280</v>
      </c>
      <c r="AJ91" s="62">
        <v>24630080</v>
      </c>
      <c r="AK91" s="62">
        <v>3050500</v>
      </c>
      <c r="AL91" s="60"/>
      <c r="AM91" s="38"/>
      <c r="AN91" s="62">
        <v>737297</v>
      </c>
      <c r="AO91" s="38">
        <f>SUM(AH91:AN91)</f>
        <v>216385837</v>
      </c>
      <c r="AP91" s="54">
        <v>215091000</v>
      </c>
      <c r="AQ91" s="54"/>
      <c r="AR91" s="54"/>
      <c r="AS91" s="35"/>
      <c r="AT91" s="35"/>
    </row>
    <row r="92" spans="1:46" s="6" customFormat="1" ht="18" customHeight="1">
      <c r="A92" s="35">
        <f t="shared" si="9"/>
        <v>91</v>
      </c>
      <c r="B92" s="35" t="s">
        <v>1886</v>
      </c>
      <c r="C92" s="35" t="s">
        <v>432</v>
      </c>
      <c r="D92" s="35" t="s">
        <v>2193</v>
      </c>
      <c r="E92" s="35" t="s">
        <v>564</v>
      </c>
      <c r="F92" s="35" t="s">
        <v>1</v>
      </c>
      <c r="G92" s="35" t="s">
        <v>1526</v>
      </c>
      <c r="H92" s="35" t="s">
        <v>94</v>
      </c>
      <c r="I92" s="35" t="s">
        <v>186</v>
      </c>
      <c r="J92" s="35"/>
      <c r="K92" s="35" t="s">
        <v>565</v>
      </c>
      <c r="L92" s="35" t="s">
        <v>2194</v>
      </c>
      <c r="M92" s="35" t="s">
        <v>2195</v>
      </c>
      <c r="N92" s="36" t="s">
        <v>2196</v>
      </c>
      <c r="O92" s="35" t="s">
        <v>3</v>
      </c>
      <c r="P92" s="35" t="s">
        <v>1991</v>
      </c>
      <c r="Q92" s="35" t="s">
        <v>566</v>
      </c>
      <c r="R92" s="37" t="s">
        <v>567</v>
      </c>
      <c r="S92" s="37" t="s">
        <v>568</v>
      </c>
      <c r="T92" s="35">
        <v>13305</v>
      </c>
      <c r="U92" s="35">
        <v>2</v>
      </c>
      <c r="V92" s="35">
        <f>SUM(W92:X92)</f>
        <v>4</v>
      </c>
      <c r="W92" s="35">
        <v>2</v>
      </c>
      <c r="X92" s="35">
        <v>2</v>
      </c>
      <c r="Y92" s="35">
        <v>2</v>
      </c>
      <c r="Z92" s="38">
        <v>108912500</v>
      </c>
      <c r="AA92" s="38">
        <v>7100875</v>
      </c>
      <c r="AB92" s="38">
        <v>5413050</v>
      </c>
      <c r="AC92" s="38"/>
      <c r="AD92" s="38">
        <v>0</v>
      </c>
      <c r="AE92" s="38">
        <v>3280</v>
      </c>
      <c r="AF92" s="38"/>
      <c r="AG92" s="38">
        <f t="shared" si="7"/>
        <v>121429705</v>
      </c>
      <c r="AH92" s="38">
        <v>52671220</v>
      </c>
      <c r="AI92" s="38">
        <v>56933510</v>
      </c>
      <c r="AJ92" s="38">
        <v>9665390</v>
      </c>
      <c r="AK92" s="38">
        <v>0</v>
      </c>
      <c r="AL92" s="38"/>
      <c r="AM92" s="38"/>
      <c r="AN92" s="38">
        <v>0</v>
      </c>
      <c r="AO92" s="38">
        <f t="shared" si="8"/>
        <v>119270120</v>
      </c>
      <c r="AP92" s="54">
        <v>117996000</v>
      </c>
      <c r="AQ92" s="54">
        <v>7</v>
      </c>
      <c r="AR92" s="54">
        <v>210</v>
      </c>
      <c r="AS92" s="35" t="s">
        <v>569</v>
      </c>
      <c r="AT92" s="35"/>
    </row>
    <row r="93" spans="1:46" s="6" customFormat="1" ht="18" customHeight="1">
      <c r="A93" s="35">
        <f t="shared" si="9"/>
        <v>92</v>
      </c>
      <c r="B93" s="35" t="s">
        <v>1886</v>
      </c>
      <c r="C93" s="35" t="s">
        <v>432</v>
      </c>
      <c r="D93" s="35" t="s">
        <v>2197</v>
      </c>
      <c r="E93" s="35" t="s">
        <v>572</v>
      </c>
      <c r="F93" s="35" t="s">
        <v>2132</v>
      </c>
      <c r="G93" s="35" t="s">
        <v>573</v>
      </c>
      <c r="H93" s="35" t="s">
        <v>574</v>
      </c>
      <c r="I93" s="35" t="s">
        <v>186</v>
      </c>
      <c r="J93" s="35"/>
      <c r="K93" s="35" t="s">
        <v>575</v>
      </c>
      <c r="L93" s="35" t="s">
        <v>2198</v>
      </c>
      <c r="M93" s="35" t="s">
        <v>2199</v>
      </c>
      <c r="N93" s="36" t="s">
        <v>2200</v>
      </c>
      <c r="O93" s="35" t="s">
        <v>3</v>
      </c>
      <c r="P93" s="35" t="s">
        <v>2089</v>
      </c>
      <c r="Q93" s="35" t="s">
        <v>2201</v>
      </c>
      <c r="R93" s="37" t="s">
        <v>2202</v>
      </c>
      <c r="S93" s="37" t="s">
        <v>2203</v>
      </c>
      <c r="T93" s="35">
        <v>13344</v>
      </c>
      <c r="U93" s="35">
        <v>2</v>
      </c>
      <c r="V93" s="35">
        <f>SUM(W93:X93)</f>
        <v>4</v>
      </c>
      <c r="W93" s="35">
        <v>2</v>
      </c>
      <c r="X93" s="35">
        <v>2</v>
      </c>
      <c r="Y93" s="35">
        <v>4</v>
      </c>
      <c r="Z93" s="38">
        <v>53002008</v>
      </c>
      <c r="AA93" s="38">
        <v>0</v>
      </c>
      <c r="AB93" s="38">
        <v>200</v>
      </c>
      <c r="AC93" s="38"/>
      <c r="AD93" s="38">
        <v>0</v>
      </c>
      <c r="AE93" s="38">
        <v>0</v>
      </c>
      <c r="AF93" s="38"/>
      <c r="AG93" s="38">
        <f t="shared" si="7"/>
        <v>53002208</v>
      </c>
      <c r="AH93" s="38">
        <v>44457360</v>
      </c>
      <c r="AI93" s="38">
        <v>7440060</v>
      </c>
      <c r="AJ93" s="38">
        <v>1310580</v>
      </c>
      <c r="AK93" s="38">
        <v>0</v>
      </c>
      <c r="AL93" s="38"/>
      <c r="AM93" s="38"/>
      <c r="AN93" s="38">
        <v>0</v>
      </c>
      <c r="AO93" s="38">
        <f t="shared" si="8"/>
        <v>53208000</v>
      </c>
      <c r="AP93" s="54">
        <v>137256000</v>
      </c>
      <c r="AQ93" s="54">
        <v>20</v>
      </c>
      <c r="AR93" s="54">
        <v>80</v>
      </c>
      <c r="AS93" s="35"/>
      <c r="AT93" s="35"/>
    </row>
    <row r="94" spans="1:46" s="6" customFormat="1" ht="18" customHeight="1">
      <c r="A94" s="35">
        <f t="shared" si="9"/>
        <v>93</v>
      </c>
      <c r="B94" s="35" t="s">
        <v>1886</v>
      </c>
      <c r="C94" s="35" t="s">
        <v>432</v>
      </c>
      <c r="D94" s="35" t="s">
        <v>2204</v>
      </c>
      <c r="E94" s="35" t="s">
        <v>484</v>
      </c>
      <c r="F94" s="35" t="s">
        <v>0</v>
      </c>
      <c r="G94" s="35" t="s">
        <v>0</v>
      </c>
      <c r="H94" s="35"/>
      <c r="I94" s="35" t="s">
        <v>186</v>
      </c>
      <c r="J94" s="35"/>
      <c r="K94" s="35" t="s">
        <v>2205</v>
      </c>
      <c r="L94" s="35" t="s">
        <v>2206</v>
      </c>
      <c r="M94" s="35" t="s">
        <v>6</v>
      </c>
      <c r="N94" s="36" t="s">
        <v>2207</v>
      </c>
      <c r="O94" s="35" t="s">
        <v>3</v>
      </c>
      <c r="P94" s="35" t="s">
        <v>2208</v>
      </c>
      <c r="Q94" s="35" t="s">
        <v>2209</v>
      </c>
      <c r="R94" s="37" t="s">
        <v>485</v>
      </c>
      <c r="S94" s="37" t="s">
        <v>486</v>
      </c>
      <c r="T94" s="35">
        <v>13111</v>
      </c>
      <c r="U94" s="35">
        <v>2</v>
      </c>
      <c r="V94" s="35">
        <f>SUM(W94:X94)</f>
        <v>4</v>
      </c>
      <c r="W94" s="35">
        <v>2</v>
      </c>
      <c r="X94" s="35">
        <v>2</v>
      </c>
      <c r="Y94" s="35">
        <v>2</v>
      </c>
      <c r="Z94" s="38">
        <v>108469500</v>
      </c>
      <c r="AA94" s="38">
        <v>0</v>
      </c>
      <c r="AB94" s="38">
        <v>19949127</v>
      </c>
      <c r="AC94" s="38"/>
      <c r="AD94" s="38">
        <v>0</v>
      </c>
      <c r="AE94" s="38">
        <v>413269</v>
      </c>
      <c r="AF94" s="38"/>
      <c r="AG94" s="38">
        <f t="shared" si="7"/>
        <v>128831896</v>
      </c>
      <c r="AH94" s="38">
        <v>46475120</v>
      </c>
      <c r="AI94" s="38">
        <v>61874596</v>
      </c>
      <c r="AJ94" s="38">
        <v>14386180</v>
      </c>
      <c r="AK94" s="38">
        <v>3000000</v>
      </c>
      <c r="AL94" s="38"/>
      <c r="AM94" s="38"/>
      <c r="AN94" s="38">
        <v>3096000</v>
      </c>
      <c r="AO94" s="38">
        <f t="shared" si="8"/>
        <v>128831896</v>
      </c>
      <c r="AP94" s="54">
        <v>129927200</v>
      </c>
      <c r="AQ94" s="54">
        <v>95</v>
      </c>
      <c r="AR94" s="54">
        <v>164</v>
      </c>
      <c r="AS94" s="35"/>
      <c r="AT94" s="35"/>
    </row>
    <row r="95" spans="1:46" s="6" customFormat="1" ht="18" customHeight="1">
      <c r="A95" s="35">
        <f t="shared" si="9"/>
        <v>94</v>
      </c>
      <c r="B95" s="35" t="s">
        <v>1886</v>
      </c>
      <c r="C95" s="35" t="s">
        <v>2210</v>
      </c>
      <c r="D95" s="35" t="s">
        <v>2211</v>
      </c>
      <c r="E95" s="35" t="s">
        <v>2212</v>
      </c>
      <c r="F95" s="35" t="s">
        <v>2213</v>
      </c>
      <c r="G95" s="35" t="s">
        <v>1561</v>
      </c>
      <c r="H95" s="35" t="s">
        <v>2214</v>
      </c>
      <c r="I95" s="35" t="s">
        <v>2215</v>
      </c>
      <c r="J95" s="35" t="s">
        <v>2216</v>
      </c>
      <c r="K95" s="35" t="s">
        <v>2217</v>
      </c>
      <c r="L95" s="35" t="s">
        <v>2218</v>
      </c>
      <c r="M95" s="65" t="s">
        <v>2219</v>
      </c>
      <c r="N95" s="65" t="s">
        <v>2220</v>
      </c>
      <c r="O95" s="35" t="s">
        <v>2221</v>
      </c>
      <c r="P95" s="35" t="s">
        <v>2208</v>
      </c>
      <c r="Q95" s="35" t="s">
        <v>2222</v>
      </c>
      <c r="R95" s="37" t="s">
        <v>2223</v>
      </c>
      <c r="S95" s="35" t="s">
        <v>2224</v>
      </c>
      <c r="T95" s="35">
        <v>13310</v>
      </c>
      <c r="U95" s="35">
        <v>4</v>
      </c>
      <c r="V95" s="35">
        <v>5</v>
      </c>
      <c r="W95" s="35">
        <v>4</v>
      </c>
      <c r="X95" s="35">
        <v>1</v>
      </c>
      <c r="Y95" s="35">
        <v>1</v>
      </c>
      <c r="Z95" s="38">
        <v>227527000</v>
      </c>
      <c r="AA95" s="38">
        <v>7200000</v>
      </c>
      <c r="AB95" s="38">
        <v>13826517</v>
      </c>
      <c r="AC95" s="38"/>
      <c r="AD95" s="38">
        <v>0</v>
      </c>
      <c r="AE95" s="38">
        <v>0</v>
      </c>
      <c r="AF95" s="38"/>
      <c r="AG95" s="38">
        <f t="shared" si="7"/>
        <v>248553517</v>
      </c>
      <c r="AH95" s="38">
        <v>128290540</v>
      </c>
      <c r="AI95" s="38">
        <v>81933497</v>
      </c>
      <c r="AJ95" s="38">
        <v>47723890</v>
      </c>
      <c r="AK95" s="38">
        <v>0</v>
      </c>
      <c r="AL95" s="38"/>
      <c r="AM95" s="38"/>
      <c r="AN95" s="38">
        <v>0</v>
      </c>
      <c r="AO95" s="38">
        <v>248553517</v>
      </c>
      <c r="AP95" s="54">
        <v>257527000</v>
      </c>
      <c r="AQ95" s="54">
        <v>383</v>
      </c>
      <c r="AR95" s="54">
        <v>991</v>
      </c>
      <c r="AS95" s="35"/>
      <c r="AT95" s="35"/>
    </row>
    <row r="96" spans="1:46" s="6" customFormat="1" ht="18" customHeight="1">
      <c r="A96" s="35">
        <f t="shared" si="9"/>
        <v>95</v>
      </c>
      <c r="B96" s="35" t="s">
        <v>1886</v>
      </c>
      <c r="C96" s="35" t="s">
        <v>2210</v>
      </c>
      <c r="D96" s="35" t="s">
        <v>2225</v>
      </c>
      <c r="E96" s="35" t="s">
        <v>2226</v>
      </c>
      <c r="F96" s="35" t="s">
        <v>2213</v>
      </c>
      <c r="G96" s="35" t="s">
        <v>1553</v>
      </c>
      <c r="H96" s="35" t="s">
        <v>2227</v>
      </c>
      <c r="I96" s="35" t="s">
        <v>2215</v>
      </c>
      <c r="J96" s="35" t="s">
        <v>2228</v>
      </c>
      <c r="K96" s="35" t="s">
        <v>2229</v>
      </c>
      <c r="L96" s="35" t="s">
        <v>2230</v>
      </c>
      <c r="M96" s="35"/>
      <c r="N96" s="65" t="s">
        <v>2231</v>
      </c>
      <c r="O96" s="35" t="s">
        <v>2232</v>
      </c>
      <c r="P96" s="35" t="s">
        <v>2018</v>
      </c>
      <c r="Q96" s="35" t="s">
        <v>2233</v>
      </c>
      <c r="R96" s="37" t="s">
        <v>2234</v>
      </c>
      <c r="S96" s="35" t="s">
        <v>2235</v>
      </c>
      <c r="T96" s="35">
        <v>13222</v>
      </c>
      <c r="U96" s="35">
        <v>4</v>
      </c>
      <c r="V96" s="35">
        <v>4</v>
      </c>
      <c r="W96" s="35">
        <v>4</v>
      </c>
      <c r="X96" s="35">
        <v>0</v>
      </c>
      <c r="Y96" s="35">
        <v>3</v>
      </c>
      <c r="Z96" s="38">
        <v>207127000</v>
      </c>
      <c r="AA96" s="38">
        <v>15000000</v>
      </c>
      <c r="AB96" s="38">
        <v>22000000</v>
      </c>
      <c r="AC96" s="38"/>
      <c r="AD96" s="38">
        <v>0</v>
      </c>
      <c r="AE96" s="38">
        <v>17453985</v>
      </c>
      <c r="AF96" s="38"/>
      <c r="AG96" s="38">
        <v>251651255</v>
      </c>
      <c r="AH96" s="38">
        <v>135425210</v>
      </c>
      <c r="AI96" s="38">
        <v>72764607</v>
      </c>
      <c r="AJ96" s="38">
        <v>26046530</v>
      </c>
      <c r="AK96" s="38">
        <v>0</v>
      </c>
      <c r="AL96" s="38"/>
      <c r="AM96" s="38"/>
      <c r="AN96" s="38">
        <v>17414908</v>
      </c>
      <c r="AO96" s="38">
        <v>251651255</v>
      </c>
      <c r="AP96" s="54">
        <v>239580000</v>
      </c>
      <c r="AQ96" s="54">
        <v>1354</v>
      </c>
      <c r="AR96" s="54">
        <v>3088</v>
      </c>
      <c r="AS96" s="35"/>
      <c r="AT96" s="35"/>
    </row>
    <row r="97" spans="1:46" s="6" customFormat="1" ht="18" customHeight="1">
      <c r="A97" s="35">
        <f t="shared" si="9"/>
        <v>96</v>
      </c>
      <c r="B97" s="35" t="s">
        <v>1886</v>
      </c>
      <c r="C97" s="35" t="s">
        <v>2236</v>
      </c>
      <c r="D97" s="35" t="s">
        <v>2237</v>
      </c>
      <c r="E97" s="35" t="s">
        <v>2238</v>
      </c>
      <c r="F97" s="35" t="s">
        <v>2213</v>
      </c>
      <c r="G97" s="35" t="s">
        <v>1577</v>
      </c>
      <c r="H97" s="35" t="s">
        <v>2239</v>
      </c>
      <c r="I97" s="35" t="s">
        <v>2215</v>
      </c>
      <c r="J97" s="36" t="s">
        <v>1591</v>
      </c>
      <c r="K97" s="36" t="s">
        <v>1592</v>
      </c>
      <c r="L97" s="36" t="s">
        <v>1593</v>
      </c>
      <c r="M97" s="35"/>
      <c r="N97" s="65" t="s">
        <v>2240</v>
      </c>
      <c r="O97" s="35" t="s">
        <v>2232</v>
      </c>
      <c r="P97" s="35" t="s">
        <v>1628</v>
      </c>
      <c r="Q97" s="36" t="s">
        <v>1594</v>
      </c>
      <c r="R97" s="37" t="s">
        <v>2241</v>
      </c>
      <c r="S97" s="35" t="s">
        <v>2242</v>
      </c>
      <c r="T97" s="35">
        <v>13375</v>
      </c>
      <c r="U97" s="36">
        <v>10</v>
      </c>
      <c r="V97" s="36">
        <v>15</v>
      </c>
      <c r="W97" s="36">
        <v>12</v>
      </c>
      <c r="X97" s="36">
        <v>3</v>
      </c>
      <c r="Y97" s="36">
        <v>12</v>
      </c>
      <c r="Z97" s="62">
        <v>511568000</v>
      </c>
      <c r="AA97" s="62">
        <v>273247210</v>
      </c>
      <c r="AB97" s="62">
        <v>18451650</v>
      </c>
      <c r="AC97" s="38"/>
      <c r="AD97" s="38">
        <v>0</v>
      </c>
      <c r="AE97" s="38">
        <v>0</v>
      </c>
      <c r="AF97" s="38"/>
      <c r="AG97" s="38">
        <v>803266860</v>
      </c>
      <c r="AH97" s="62">
        <v>553477840</v>
      </c>
      <c r="AI97" s="62">
        <v>155966770</v>
      </c>
      <c r="AJ97" s="62">
        <v>93822250</v>
      </c>
      <c r="AK97" s="60"/>
      <c r="AL97" s="38"/>
      <c r="AM97" s="38"/>
      <c r="AN97" s="38">
        <v>0</v>
      </c>
      <c r="AO97" s="38">
        <v>803266860</v>
      </c>
      <c r="AP97" s="63">
        <v>803266860</v>
      </c>
      <c r="AQ97" s="54">
        <v>104</v>
      </c>
      <c r="AR97" s="54">
        <v>4142</v>
      </c>
      <c r="AS97" s="35"/>
      <c r="AT97" s="35"/>
    </row>
    <row r="98" spans="1:46" s="6" customFormat="1" ht="18" customHeight="1">
      <c r="A98" s="35">
        <f t="shared" si="9"/>
        <v>97</v>
      </c>
      <c r="B98" s="35" t="s">
        <v>1886</v>
      </c>
      <c r="C98" s="35" t="s">
        <v>2236</v>
      </c>
      <c r="D98" s="35" t="s">
        <v>2243</v>
      </c>
      <c r="E98" s="35" t="s">
        <v>2244</v>
      </c>
      <c r="F98" s="35" t="s">
        <v>2213</v>
      </c>
      <c r="G98" s="35" t="s">
        <v>1576</v>
      </c>
      <c r="H98" s="35" t="s">
        <v>2245</v>
      </c>
      <c r="I98" s="35" t="s">
        <v>2215</v>
      </c>
      <c r="J98" s="35" t="s">
        <v>2246</v>
      </c>
      <c r="K98" s="35" t="s">
        <v>2247</v>
      </c>
      <c r="L98" s="36" t="s">
        <v>1595</v>
      </c>
      <c r="M98" s="35"/>
      <c r="N98" s="65" t="s">
        <v>2248</v>
      </c>
      <c r="O98" s="35" t="s">
        <v>2232</v>
      </c>
      <c r="P98" s="35" t="s">
        <v>2249</v>
      </c>
      <c r="Q98" s="35" t="s">
        <v>2250</v>
      </c>
      <c r="R98" s="36" t="s">
        <v>1596</v>
      </c>
      <c r="S98" s="35" t="s">
        <v>2251</v>
      </c>
      <c r="T98" s="35">
        <v>13385</v>
      </c>
      <c r="U98" s="35">
        <v>8</v>
      </c>
      <c r="V98" s="35">
        <v>8</v>
      </c>
      <c r="W98" s="35">
        <v>7</v>
      </c>
      <c r="X98" s="35">
        <v>3</v>
      </c>
      <c r="Y98" s="35">
        <v>5</v>
      </c>
      <c r="Z98" s="62">
        <v>286395000</v>
      </c>
      <c r="AA98" s="62">
        <v>6085000</v>
      </c>
      <c r="AB98" s="62">
        <v>31697043</v>
      </c>
      <c r="AC98" s="64" t="s">
        <v>1597</v>
      </c>
      <c r="AD98" s="60">
        <v>0</v>
      </c>
      <c r="AE98" s="62">
        <v>19548</v>
      </c>
      <c r="AF98" s="38"/>
      <c r="AG98" s="38">
        <v>324196591</v>
      </c>
      <c r="AH98" s="62">
        <v>227292302</v>
      </c>
      <c r="AI98" s="62">
        <v>61564030</v>
      </c>
      <c r="AJ98" s="62">
        <v>17978980</v>
      </c>
      <c r="AK98" s="38">
        <v>0</v>
      </c>
      <c r="AL98" s="38"/>
      <c r="AM98" s="38"/>
      <c r="AN98" s="38"/>
      <c r="AO98" s="38">
        <v>306835312</v>
      </c>
      <c r="AP98" s="63">
        <v>319112000</v>
      </c>
      <c r="AQ98" s="54">
        <v>11</v>
      </c>
      <c r="AR98" s="54">
        <v>264</v>
      </c>
      <c r="AS98" s="35"/>
      <c r="AT98" s="35"/>
    </row>
    <row r="99" spans="1:46" s="6" customFormat="1" ht="18" customHeight="1">
      <c r="A99" s="35">
        <f t="shared" si="9"/>
        <v>98</v>
      </c>
      <c r="B99" s="35" t="s">
        <v>1886</v>
      </c>
      <c r="C99" s="35" t="s">
        <v>2236</v>
      </c>
      <c r="D99" s="35" t="s">
        <v>2252</v>
      </c>
      <c r="E99" s="35" t="s">
        <v>2253</v>
      </c>
      <c r="F99" s="35" t="s">
        <v>2213</v>
      </c>
      <c r="G99" s="35" t="s">
        <v>1576</v>
      </c>
      <c r="H99" s="35" t="s">
        <v>2254</v>
      </c>
      <c r="I99" s="35" t="s">
        <v>2215</v>
      </c>
      <c r="J99" s="35" t="s">
        <v>2255</v>
      </c>
      <c r="K99" s="35" t="s">
        <v>2256</v>
      </c>
      <c r="L99" s="35" t="s">
        <v>2257</v>
      </c>
      <c r="M99" s="35"/>
      <c r="N99" s="65" t="s">
        <v>2258</v>
      </c>
      <c r="O99" s="35" t="s">
        <v>2221</v>
      </c>
      <c r="P99" s="35" t="s">
        <v>1937</v>
      </c>
      <c r="Q99" s="35" t="s">
        <v>2259</v>
      </c>
      <c r="R99" s="37" t="s">
        <v>2260</v>
      </c>
      <c r="S99" s="35" t="s">
        <v>2261</v>
      </c>
      <c r="T99" s="35">
        <v>13291</v>
      </c>
      <c r="U99" s="35">
        <v>10</v>
      </c>
      <c r="V99" s="35">
        <v>10</v>
      </c>
      <c r="W99" s="35">
        <v>10</v>
      </c>
      <c r="X99" s="35">
        <v>0</v>
      </c>
      <c r="Y99" s="35">
        <v>7</v>
      </c>
      <c r="Z99" s="38">
        <v>410935000</v>
      </c>
      <c r="AA99" s="38">
        <v>9000000</v>
      </c>
      <c r="AB99" s="38">
        <v>7000000</v>
      </c>
      <c r="AC99" s="38"/>
      <c r="AD99" s="38">
        <v>0</v>
      </c>
      <c r="AE99" s="38">
        <v>0</v>
      </c>
      <c r="AF99" s="38"/>
      <c r="AG99" s="38">
        <v>426935000</v>
      </c>
      <c r="AH99" s="38">
        <v>268004200</v>
      </c>
      <c r="AI99" s="38">
        <v>118480000</v>
      </c>
      <c r="AJ99" s="38">
        <v>18827800</v>
      </c>
      <c r="AK99" s="38">
        <v>5623000</v>
      </c>
      <c r="AL99" s="38"/>
      <c r="AM99" s="38"/>
      <c r="AN99" s="38">
        <v>0</v>
      </c>
      <c r="AO99" s="38">
        <v>410935000</v>
      </c>
      <c r="AP99" s="54">
        <v>426935000</v>
      </c>
      <c r="AQ99" s="54">
        <v>14</v>
      </c>
      <c r="AR99" s="54">
        <v>824</v>
      </c>
      <c r="AS99" s="35"/>
      <c r="AT99" s="35"/>
    </row>
    <row r="100" spans="1:46" s="6" customFormat="1" ht="18" customHeight="1">
      <c r="A100" s="35">
        <f t="shared" si="9"/>
        <v>99</v>
      </c>
      <c r="B100" s="35" t="s">
        <v>1886</v>
      </c>
      <c r="C100" s="35" t="s">
        <v>2236</v>
      </c>
      <c r="D100" s="35" t="s">
        <v>2262</v>
      </c>
      <c r="E100" s="35" t="s">
        <v>2263</v>
      </c>
      <c r="F100" s="35" t="s">
        <v>2213</v>
      </c>
      <c r="G100" s="35" t="s">
        <v>1577</v>
      </c>
      <c r="H100" s="35" t="s">
        <v>2264</v>
      </c>
      <c r="I100" s="35" t="s">
        <v>2215</v>
      </c>
      <c r="J100" s="35" t="s">
        <v>2265</v>
      </c>
      <c r="K100" s="35" t="s">
        <v>2266</v>
      </c>
      <c r="L100" s="35" t="s">
        <v>2267</v>
      </c>
      <c r="M100" s="35" t="s">
        <v>1616</v>
      </c>
      <c r="N100" s="65" t="s">
        <v>2268</v>
      </c>
      <c r="O100" s="35" t="s">
        <v>2221</v>
      </c>
      <c r="P100" s="35" t="s">
        <v>1937</v>
      </c>
      <c r="Q100" s="35" t="s">
        <v>2269</v>
      </c>
      <c r="R100" s="37" t="s">
        <v>2270</v>
      </c>
      <c r="S100" s="35" t="s">
        <v>2271</v>
      </c>
      <c r="T100" s="35">
        <v>13291</v>
      </c>
      <c r="U100" s="35">
        <v>4</v>
      </c>
      <c r="V100" s="35">
        <v>7</v>
      </c>
      <c r="W100" s="35">
        <v>5</v>
      </c>
      <c r="X100" s="35">
        <v>2</v>
      </c>
      <c r="Y100" s="35">
        <v>6</v>
      </c>
      <c r="Z100" s="38">
        <v>268806000</v>
      </c>
      <c r="AA100" s="38">
        <v>48053220</v>
      </c>
      <c r="AB100" s="38">
        <v>30159846</v>
      </c>
      <c r="AC100" s="38"/>
      <c r="AD100" s="38">
        <v>0</v>
      </c>
      <c r="AE100" s="38">
        <v>41248</v>
      </c>
      <c r="AF100" s="38"/>
      <c r="AG100" s="38">
        <v>347060314</v>
      </c>
      <c r="AH100" s="38">
        <v>230124140</v>
      </c>
      <c r="AI100" s="38">
        <v>62690938</v>
      </c>
      <c r="AJ100" s="38">
        <v>34673852</v>
      </c>
      <c r="AK100" s="38">
        <v>0</v>
      </c>
      <c r="AL100" s="38"/>
      <c r="AM100" s="38"/>
      <c r="AN100" s="38">
        <v>35168</v>
      </c>
      <c r="AO100" s="38">
        <v>327524098</v>
      </c>
      <c r="AP100" s="54">
        <v>394135850</v>
      </c>
      <c r="AQ100" s="54">
        <v>18</v>
      </c>
      <c r="AR100" s="54">
        <v>150</v>
      </c>
      <c r="AS100" s="35"/>
      <c r="AT100" s="35"/>
    </row>
    <row r="101" spans="1:46" s="6" customFormat="1" ht="18" customHeight="1">
      <c r="A101" s="35">
        <f t="shared" si="9"/>
        <v>100</v>
      </c>
      <c r="B101" s="35" t="s">
        <v>1886</v>
      </c>
      <c r="C101" s="35" t="s">
        <v>2236</v>
      </c>
      <c r="D101" s="35" t="s">
        <v>2272</v>
      </c>
      <c r="E101" s="35" t="s">
        <v>2273</v>
      </c>
      <c r="F101" s="35" t="s">
        <v>2213</v>
      </c>
      <c r="G101" s="35" t="s">
        <v>1578</v>
      </c>
      <c r="H101" s="35" t="s">
        <v>2254</v>
      </c>
      <c r="I101" s="35" t="s">
        <v>2215</v>
      </c>
      <c r="J101" s="35" t="s">
        <v>2274</v>
      </c>
      <c r="K101" s="35" t="s">
        <v>2275</v>
      </c>
      <c r="L101" s="35" t="s">
        <v>2276</v>
      </c>
      <c r="M101" s="35"/>
      <c r="N101" s="65" t="s">
        <v>2277</v>
      </c>
      <c r="O101" s="35" t="s">
        <v>2232</v>
      </c>
      <c r="P101" s="35" t="s">
        <v>2249</v>
      </c>
      <c r="Q101" s="35" t="s">
        <v>2278</v>
      </c>
      <c r="R101" s="37" t="s">
        <v>2279</v>
      </c>
      <c r="S101" s="35" t="s">
        <v>2280</v>
      </c>
      <c r="T101" s="35"/>
      <c r="U101" s="35">
        <v>7</v>
      </c>
      <c r="V101" s="35">
        <v>7</v>
      </c>
      <c r="W101" s="35">
        <v>6</v>
      </c>
      <c r="X101" s="35">
        <v>1</v>
      </c>
      <c r="Y101" s="35">
        <v>6</v>
      </c>
      <c r="Z101" s="38">
        <v>276868000</v>
      </c>
      <c r="AA101" s="38">
        <v>7000000</v>
      </c>
      <c r="AB101" s="38">
        <v>7433000</v>
      </c>
      <c r="AC101" s="38"/>
      <c r="AD101" s="38">
        <v>0</v>
      </c>
      <c r="AE101" s="38">
        <v>0</v>
      </c>
      <c r="AF101" s="38"/>
      <c r="AG101" s="38">
        <v>291301000</v>
      </c>
      <c r="AH101" s="38">
        <v>196299630</v>
      </c>
      <c r="AI101" s="38">
        <v>52583178</v>
      </c>
      <c r="AJ101" s="38">
        <v>30050990</v>
      </c>
      <c r="AK101" s="38">
        <v>0</v>
      </c>
      <c r="AL101" s="38"/>
      <c r="AM101" s="38"/>
      <c r="AN101" s="38">
        <v>0</v>
      </c>
      <c r="AO101" s="38">
        <v>278933798</v>
      </c>
      <c r="AP101" s="54">
        <v>295244000</v>
      </c>
      <c r="AQ101" s="54">
        <v>28</v>
      </c>
      <c r="AR101" s="54">
        <v>58</v>
      </c>
      <c r="AS101" s="35"/>
      <c r="AT101" s="35"/>
    </row>
    <row r="102" spans="1:46" s="6" customFormat="1" ht="18" customHeight="1">
      <c r="A102" s="35">
        <f t="shared" si="9"/>
        <v>101</v>
      </c>
      <c r="B102" s="35" t="s">
        <v>1886</v>
      </c>
      <c r="C102" s="35" t="s">
        <v>2281</v>
      </c>
      <c r="D102" s="35" t="s">
        <v>2282</v>
      </c>
      <c r="E102" s="35" t="s">
        <v>202</v>
      </c>
      <c r="F102" s="35" t="s">
        <v>193</v>
      </c>
      <c r="G102" s="35" t="s">
        <v>1538</v>
      </c>
      <c r="H102" s="35" t="s">
        <v>2283</v>
      </c>
      <c r="I102" s="35" t="s">
        <v>130</v>
      </c>
      <c r="J102" s="35"/>
      <c r="K102" s="35">
        <v>2003</v>
      </c>
      <c r="L102" s="35" t="s">
        <v>2284</v>
      </c>
      <c r="M102" s="35" t="s">
        <v>195</v>
      </c>
      <c r="N102" s="36"/>
      <c r="O102" s="35" t="s">
        <v>9</v>
      </c>
      <c r="P102" s="35" t="s">
        <v>2285</v>
      </c>
      <c r="Q102" s="35" t="s">
        <v>203</v>
      </c>
      <c r="R102" s="37" t="s">
        <v>204</v>
      </c>
      <c r="S102" s="37" t="s">
        <v>205</v>
      </c>
      <c r="T102" s="35">
        <v>13587</v>
      </c>
      <c r="U102" s="35">
        <v>23</v>
      </c>
      <c r="V102" s="35">
        <f aca="true" t="shared" si="10" ref="V102:V108">SUM(W102:X102)</f>
        <v>21</v>
      </c>
      <c r="W102" s="35">
        <v>21</v>
      </c>
      <c r="X102" s="35">
        <v>0</v>
      </c>
      <c r="Y102" s="35">
        <v>0</v>
      </c>
      <c r="Z102" s="38">
        <v>300432000</v>
      </c>
      <c r="AA102" s="38">
        <v>707733000</v>
      </c>
      <c r="AB102" s="38">
        <v>0</v>
      </c>
      <c r="AC102" s="38"/>
      <c r="AD102" s="38">
        <v>0</v>
      </c>
      <c r="AE102" s="38">
        <v>0</v>
      </c>
      <c r="AF102" s="38"/>
      <c r="AG102" s="38">
        <v>1629458360</v>
      </c>
      <c r="AH102" s="38">
        <v>33148620</v>
      </c>
      <c r="AI102" s="38">
        <v>1173767770</v>
      </c>
      <c r="AJ102" s="38">
        <v>331683520</v>
      </c>
      <c r="AK102" s="38">
        <v>0</v>
      </c>
      <c r="AL102" s="38"/>
      <c r="AM102" s="38"/>
      <c r="AN102" s="38">
        <v>0</v>
      </c>
      <c r="AO102" s="38">
        <v>1538599910</v>
      </c>
      <c r="AP102" s="54">
        <v>1724607000</v>
      </c>
      <c r="AQ102" s="54"/>
      <c r="AR102" s="54"/>
      <c r="AS102" s="35"/>
      <c r="AT102" s="35"/>
    </row>
    <row r="103" spans="1:46" s="6" customFormat="1" ht="18" customHeight="1">
      <c r="A103" s="35">
        <f t="shared" si="9"/>
        <v>102</v>
      </c>
      <c r="B103" s="35" t="s">
        <v>1886</v>
      </c>
      <c r="C103" s="35" t="s">
        <v>2281</v>
      </c>
      <c r="D103" s="35" t="s">
        <v>2286</v>
      </c>
      <c r="E103" s="35" t="s">
        <v>206</v>
      </c>
      <c r="F103" s="35" t="s">
        <v>193</v>
      </c>
      <c r="G103" s="35" t="s">
        <v>1538</v>
      </c>
      <c r="H103" s="35" t="s">
        <v>2283</v>
      </c>
      <c r="I103" s="35" t="s">
        <v>130</v>
      </c>
      <c r="J103" s="35"/>
      <c r="K103" s="35">
        <v>2004</v>
      </c>
      <c r="L103" s="35" t="s">
        <v>2287</v>
      </c>
      <c r="M103" s="35" t="s">
        <v>195</v>
      </c>
      <c r="N103" s="36"/>
      <c r="O103" s="35" t="s">
        <v>9</v>
      </c>
      <c r="P103" s="35" t="s">
        <v>2149</v>
      </c>
      <c r="Q103" s="35" t="s">
        <v>207</v>
      </c>
      <c r="R103" s="37" t="s">
        <v>208</v>
      </c>
      <c r="S103" s="37" t="s">
        <v>209</v>
      </c>
      <c r="T103" s="35">
        <v>13554</v>
      </c>
      <c r="U103" s="35">
        <v>23</v>
      </c>
      <c r="V103" s="35">
        <f t="shared" si="10"/>
        <v>22</v>
      </c>
      <c r="W103" s="35">
        <v>22</v>
      </c>
      <c r="X103" s="35">
        <v>0</v>
      </c>
      <c r="Y103" s="35">
        <v>0</v>
      </c>
      <c r="Z103" s="38">
        <v>216418000</v>
      </c>
      <c r="AA103" s="38">
        <v>899452000</v>
      </c>
      <c r="AB103" s="38">
        <v>0</v>
      </c>
      <c r="AC103" s="38"/>
      <c r="AD103" s="38">
        <v>0</v>
      </c>
      <c r="AE103" s="38">
        <v>0</v>
      </c>
      <c r="AF103" s="38"/>
      <c r="AG103" s="38">
        <v>7729673716</v>
      </c>
      <c r="AH103" s="38">
        <v>26192310</v>
      </c>
      <c r="AI103" s="38">
        <v>1201933630</v>
      </c>
      <c r="AJ103" s="38">
        <v>426484540</v>
      </c>
      <c r="AK103" s="38">
        <v>0</v>
      </c>
      <c r="AL103" s="38"/>
      <c r="AM103" s="38"/>
      <c r="AN103" s="38">
        <v>0</v>
      </c>
      <c r="AO103" s="38">
        <v>1654610480</v>
      </c>
      <c r="AP103" s="54">
        <v>7896125000</v>
      </c>
      <c r="AQ103" s="54"/>
      <c r="AR103" s="54"/>
      <c r="AS103" s="35"/>
      <c r="AT103" s="35"/>
    </row>
    <row r="104" spans="1:46" s="6" customFormat="1" ht="18" customHeight="1">
      <c r="A104" s="35">
        <f t="shared" si="9"/>
        <v>103</v>
      </c>
      <c r="B104" s="35" t="s">
        <v>1886</v>
      </c>
      <c r="C104" s="35" t="s">
        <v>2281</v>
      </c>
      <c r="D104" s="35" t="s">
        <v>2288</v>
      </c>
      <c r="E104" s="35" t="s">
        <v>210</v>
      </c>
      <c r="F104" s="35" t="s">
        <v>193</v>
      </c>
      <c r="G104" s="35" t="s">
        <v>1538</v>
      </c>
      <c r="H104" s="35" t="s">
        <v>2283</v>
      </c>
      <c r="I104" s="35" t="s">
        <v>130</v>
      </c>
      <c r="J104" s="35"/>
      <c r="K104" s="35">
        <v>2010</v>
      </c>
      <c r="L104" s="35" t="s">
        <v>2289</v>
      </c>
      <c r="M104" s="35" t="s">
        <v>195</v>
      </c>
      <c r="N104" s="36"/>
      <c r="O104" s="35" t="s">
        <v>9</v>
      </c>
      <c r="P104" s="35" t="s">
        <v>1648</v>
      </c>
      <c r="Q104" s="35" t="s">
        <v>211</v>
      </c>
      <c r="R104" s="37" t="s">
        <v>212</v>
      </c>
      <c r="S104" s="37" t="s">
        <v>213</v>
      </c>
      <c r="T104" s="35">
        <v>13477</v>
      </c>
      <c r="U104" s="35">
        <v>27</v>
      </c>
      <c r="V104" s="35">
        <f t="shared" si="10"/>
        <v>25</v>
      </c>
      <c r="W104" s="35">
        <v>25</v>
      </c>
      <c r="X104" s="35">
        <v>0</v>
      </c>
      <c r="Y104" s="35">
        <v>0</v>
      </c>
      <c r="Z104" s="38">
        <v>236098000</v>
      </c>
      <c r="AA104" s="38">
        <v>1103331000</v>
      </c>
      <c r="AB104" s="38">
        <v>25000000</v>
      </c>
      <c r="AC104" s="38"/>
      <c r="AD104" s="38">
        <v>0</v>
      </c>
      <c r="AE104" s="38">
        <v>0</v>
      </c>
      <c r="AF104" s="38"/>
      <c r="AG104" s="38">
        <v>2650408800</v>
      </c>
      <c r="AH104" s="38">
        <v>29071040</v>
      </c>
      <c r="AI104" s="38">
        <v>1930583600</v>
      </c>
      <c r="AJ104" s="38">
        <v>593801460</v>
      </c>
      <c r="AK104" s="38">
        <v>0</v>
      </c>
      <c r="AL104" s="38"/>
      <c r="AM104" s="38"/>
      <c r="AN104" s="38">
        <v>0</v>
      </c>
      <c r="AO104" s="38">
        <v>2553456100</v>
      </c>
      <c r="AP104" s="54">
        <v>3103605000</v>
      </c>
      <c r="AQ104" s="54"/>
      <c r="AR104" s="54"/>
      <c r="AS104" s="35"/>
      <c r="AT104" s="35"/>
    </row>
    <row r="105" spans="1:46" s="6" customFormat="1" ht="18" customHeight="1">
      <c r="A105" s="35">
        <f t="shared" si="9"/>
        <v>104</v>
      </c>
      <c r="B105" s="35" t="s">
        <v>1886</v>
      </c>
      <c r="C105" s="35" t="s">
        <v>2281</v>
      </c>
      <c r="D105" s="35" t="s">
        <v>2290</v>
      </c>
      <c r="E105" s="35" t="s">
        <v>192</v>
      </c>
      <c r="F105" s="35" t="s">
        <v>193</v>
      </c>
      <c r="G105" s="35" t="s">
        <v>1538</v>
      </c>
      <c r="H105" s="35" t="s">
        <v>2283</v>
      </c>
      <c r="I105" s="35" t="s">
        <v>130</v>
      </c>
      <c r="J105" s="35"/>
      <c r="K105" s="35">
        <v>1994</v>
      </c>
      <c r="L105" s="35" t="s">
        <v>2291</v>
      </c>
      <c r="M105" s="35" t="s">
        <v>195</v>
      </c>
      <c r="N105" s="36"/>
      <c r="O105" s="35" t="s">
        <v>3</v>
      </c>
      <c r="P105" s="35" t="s">
        <v>2078</v>
      </c>
      <c r="Q105" s="35" t="s">
        <v>2292</v>
      </c>
      <c r="R105" s="37" t="s">
        <v>196</v>
      </c>
      <c r="S105" s="37" t="s">
        <v>197</v>
      </c>
      <c r="T105" s="35">
        <v>13268</v>
      </c>
      <c r="U105" s="35">
        <v>27</v>
      </c>
      <c r="V105" s="35">
        <f t="shared" si="10"/>
        <v>24</v>
      </c>
      <c r="W105" s="35">
        <v>24</v>
      </c>
      <c r="X105" s="35">
        <v>0</v>
      </c>
      <c r="Y105" s="35">
        <v>0</v>
      </c>
      <c r="Z105" s="38">
        <v>421197500</v>
      </c>
      <c r="AA105" s="38">
        <v>1070085000</v>
      </c>
      <c r="AB105" s="38">
        <v>0</v>
      </c>
      <c r="AC105" s="38"/>
      <c r="AD105" s="38">
        <v>0</v>
      </c>
      <c r="AE105" s="38">
        <v>0</v>
      </c>
      <c r="AF105" s="38"/>
      <c r="AG105" s="38">
        <v>3234733330</v>
      </c>
      <c r="AH105" s="38">
        <v>46268780</v>
      </c>
      <c r="AI105" s="38">
        <v>1864630900</v>
      </c>
      <c r="AJ105" s="38">
        <v>1036714030</v>
      </c>
      <c r="AK105" s="38">
        <v>0</v>
      </c>
      <c r="AL105" s="38"/>
      <c r="AM105" s="38"/>
      <c r="AN105" s="38">
        <v>0</v>
      </c>
      <c r="AO105" s="38">
        <v>2947613710</v>
      </c>
      <c r="AP105" s="54">
        <v>3929923000</v>
      </c>
      <c r="AQ105" s="54"/>
      <c r="AR105" s="54"/>
      <c r="AS105" s="35"/>
      <c r="AT105" s="35"/>
    </row>
    <row r="106" spans="1:46" s="6" customFormat="1" ht="18" customHeight="1">
      <c r="A106" s="35">
        <f t="shared" si="9"/>
        <v>105</v>
      </c>
      <c r="B106" s="35" t="s">
        <v>1886</v>
      </c>
      <c r="C106" s="35" t="s">
        <v>2281</v>
      </c>
      <c r="D106" s="35" t="s">
        <v>2293</v>
      </c>
      <c r="E106" s="35" t="s">
        <v>214</v>
      </c>
      <c r="F106" s="35" t="s">
        <v>193</v>
      </c>
      <c r="G106" s="35" t="s">
        <v>1538</v>
      </c>
      <c r="H106" s="35" t="s">
        <v>2283</v>
      </c>
      <c r="I106" s="35" t="s">
        <v>130</v>
      </c>
      <c r="J106" s="35"/>
      <c r="K106" s="35">
        <v>1999</v>
      </c>
      <c r="L106" s="35" t="s">
        <v>2294</v>
      </c>
      <c r="M106" s="35" t="s">
        <v>195</v>
      </c>
      <c r="N106" s="36"/>
      <c r="O106" s="35" t="s">
        <v>3</v>
      </c>
      <c r="P106" s="35" t="s">
        <v>2059</v>
      </c>
      <c r="Q106" s="35" t="s">
        <v>215</v>
      </c>
      <c r="R106" s="37" t="s">
        <v>216</v>
      </c>
      <c r="S106" s="37" t="s">
        <v>217</v>
      </c>
      <c r="T106" s="35">
        <v>13136</v>
      </c>
      <c r="U106" s="35">
        <v>5</v>
      </c>
      <c r="V106" s="35">
        <f t="shared" si="10"/>
        <v>5</v>
      </c>
      <c r="W106" s="35">
        <v>5</v>
      </c>
      <c r="X106" s="35">
        <v>0</v>
      </c>
      <c r="Y106" s="35">
        <v>0</v>
      </c>
      <c r="Z106" s="38">
        <v>40360000</v>
      </c>
      <c r="AA106" s="38">
        <v>157697000</v>
      </c>
      <c r="AB106" s="38">
        <v>0</v>
      </c>
      <c r="AC106" s="38"/>
      <c r="AD106" s="38">
        <v>0</v>
      </c>
      <c r="AE106" s="38">
        <v>0</v>
      </c>
      <c r="AF106" s="38"/>
      <c r="AG106" s="38">
        <v>222214960</v>
      </c>
      <c r="AH106" s="38">
        <v>6354060</v>
      </c>
      <c r="AI106" s="38">
        <v>111606450</v>
      </c>
      <c r="AJ106" s="38">
        <v>93851510</v>
      </c>
      <c r="AK106" s="38">
        <v>0</v>
      </c>
      <c r="AL106" s="38"/>
      <c r="AM106" s="38"/>
      <c r="AN106" s="38">
        <v>0</v>
      </c>
      <c r="AO106" s="38">
        <v>211812020</v>
      </c>
      <c r="AP106" s="54">
        <v>235997000</v>
      </c>
      <c r="AQ106" s="54"/>
      <c r="AR106" s="54"/>
      <c r="AS106" s="35"/>
      <c r="AT106" s="35"/>
    </row>
    <row r="107" spans="1:46" s="6" customFormat="1" ht="18" customHeight="1">
      <c r="A107" s="35">
        <f t="shared" si="9"/>
        <v>106</v>
      </c>
      <c r="B107" s="35" t="s">
        <v>1886</v>
      </c>
      <c r="C107" s="35" t="s">
        <v>2281</v>
      </c>
      <c r="D107" s="35" t="s">
        <v>2295</v>
      </c>
      <c r="E107" s="35" t="s">
        <v>218</v>
      </c>
      <c r="F107" s="35" t="s">
        <v>193</v>
      </c>
      <c r="G107" s="35" t="s">
        <v>1538</v>
      </c>
      <c r="H107" s="35" t="s">
        <v>2283</v>
      </c>
      <c r="I107" s="35" t="s">
        <v>130</v>
      </c>
      <c r="J107" s="35"/>
      <c r="K107" s="35">
        <v>2009</v>
      </c>
      <c r="L107" s="35" t="s">
        <v>2296</v>
      </c>
      <c r="M107" s="35" t="s">
        <v>195</v>
      </c>
      <c r="N107" s="36"/>
      <c r="O107" s="35" t="s">
        <v>7</v>
      </c>
      <c r="P107" s="35" t="s">
        <v>1956</v>
      </c>
      <c r="Q107" s="35" t="s">
        <v>219</v>
      </c>
      <c r="R107" s="37" t="s">
        <v>220</v>
      </c>
      <c r="S107" s="37" t="s">
        <v>221</v>
      </c>
      <c r="T107" s="35">
        <v>13156</v>
      </c>
      <c r="U107" s="35">
        <v>8</v>
      </c>
      <c r="V107" s="35">
        <f t="shared" si="10"/>
        <v>7</v>
      </c>
      <c r="W107" s="35">
        <v>7</v>
      </c>
      <c r="X107" s="35">
        <v>0</v>
      </c>
      <c r="Y107" s="35">
        <v>0</v>
      </c>
      <c r="Z107" s="38">
        <v>271522000</v>
      </c>
      <c r="AA107" s="38">
        <v>408805000</v>
      </c>
      <c r="AB107" s="38">
        <v>0</v>
      </c>
      <c r="AC107" s="38"/>
      <c r="AD107" s="38">
        <v>0</v>
      </c>
      <c r="AE107" s="38">
        <v>0</v>
      </c>
      <c r="AF107" s="38"/>
      <c r="AG107" s="38">
        <v>741382420</v>
      </c>
      <c r="AH107" s="38">
        <v>29385520</v>
      </c>
      <c r="AI107" s="38">
        <v>515343887</v>
      </c>
      <c r="AJ107" s="38">
        <v>145188990</v>
      </c>
      <c r="AK107" s="38">
        <v>0</v>
      </c>
      <c r="AL107" s="38"/>
      <c r="AM107" s="38"/>
      <c r="AN107" s="38">
        <v>0</v>
      </c>
      <c r="AO107" s="38">
        <v>741382420</v>
      </c>
      <c r="AP107" s="54">
        <v>749183000</v>
      </c>
      <c r="AQ107" s="54"/>
      <c r="AR107" s="54"/>
      <c r="AS107" s="35"/>
      <c r="AT107" s="35"/>
    </row>
    <row r="108" spans="1:46" s="6" customFormat="1" ht="18" customHeight="1">
      <c r="A108" s="35">
        <f t="shared" si="9"/>
        <v>107</v>
      </c>
      <c r="B108" s="35" t="s">
        <v>1886</v>
      </c>
      <c r="C108" s="35" t="s">
        <v>2281</v>
      </c>
      <c r="D108" s="35" t="s">
        <v>2297</v>
      </c>
      <c r="E108" s="35" t="s">
        <v>198</v>
      </c>
      <c r="F108" s="35" t="s">
        <v>193</v>
      </c>
      <c r="G108" s="35" t="s">
        <v>1538</v>
      </c>
      <c r="H108" s="35" t="s">
        <v>2283</v>
      </c>
      <c r="I108" s="35" t="s">
        <v>130</v>
      </c>
      <c r="J108" s="35"/>
      <c r="K108" s="35">
        <v>2007</v>
      </c>
      <c r="L108" s="35" t="s">
        <v>2298</v>
      </c>
      <c r="M108" s="35" t="s">
        <v>195</v>
      </c>
      <c r="N108" s="36"/>
      <c r="O108" s="35" t="s">
        <v>7</v>
      </c>
      <c r="P108" s="35" t="s">
        <v>2249</v>
      </c>
      <c r="Q108" s="35" t="s">
        <v>199</v>
      </c>
      <c r="R108" s="37" t="s">
        <v>200</v>
      </c>
      <c r="S108" s="37" t="s">
        <v>201</v>
      </c>
      <c r="T108" s="35">
        <v>13404</v>
      </c>
      <c r="U108" s="35">
        <v>27</v>
      </c>
      <c r="V108" s="35">
        <f t="shared" si="10"/>
        <v>26</v>
      </c>
      <c r="W108" s="35">
        <v>26</v>
      </c>
      <c r="X108" s="35">
        <v>0</v>
      </c>
      <c r="Y108" s="35">
        <v>0</v>
      </c>
      <c r="Z108" s="38">
        <v>272456373</v>
      </c>
      <c r="AA108" s="38">
        <v>138268300</v>
      </c>
      <c r="AB108" s="38">
        <v>0</v>
      </c>
      <c r="AC108" s="38"/>
      <c r="AD108" s="38">
        <v>0</v>
      </c>
      <c r="AE108" s="38">
        <v>0</v>
      </c>
      <c r="AF108" s="38"/>
      <c r="AG108" s="38">
        <v>3255414683</v>
      </c>
      <c r="AH108" s="38">
        <v>34510000</v>
      </c>
      <c r="AI108" s="38">
        <v>2141312293</v>
      </c>
      <c r="AJ108" s="38">
        <v>1000443410</v>
      </c>
      <c r="AK108" s="38">
        <v>0</v>
      </c>
      <c r="AL108" s="38"/>
      <c r="AM108" s="38"/>
      <c r="AN108" s="38">
        <v>0</v>
      </c>
      <c r="AO108" s="38">
        <v>3255414683</v>
      </c>
      <c r="AP108" s="54">
        <v>3448865000</v>
      </c>
      <c r="AQ108" s="54"/>
      <c r="AR108" s="54"/>
      <c r="AS108" s="35"/>
      <c r="AT108" s="35"/>
    </row>
    <row r="109" spans="1:46" s="6" customFormat="1" ht="18" customHeight="1">
      <c r="A109" s="35">
        <f t="shared" si="9"/>
        <v>108</v>
      </c>
      <c r="B109" s="35" t="s">
        <v>1886</v>
      </c>
      <c r="C109" s="35" t="s">
        <v>2299</v>
      </c>
      <c r="D109" s="35" t="s">
        <v>2300</v>
      </c>
      <c r="E109" s="35" t="s">
        <v>2301</v>
      </c>
      <c r="F109" s="35" t="s">
        <v>2213</v>
      </c>
      <c r="G109" s="35" t="s">
        <v>1585</v>
      </c>
      <c r="H109" s="35" t="s">
        <v>2302</v>
      </c>
      <c r="I109" s="35" t="s">
        <v>2012</v>
      </c>
      <c r="J109" s="35"/>
      <c r="K109" s="35" t="s">
        <v>2303</v>
      </c>
      <c r="L109" s="35"/>
      <c r="M109" s="35"/>
      <c r="N109" s="35" t="s">
        <v>2304</v>
      </c>
      <c r="O109" s="35" t="s">
        <v>2232</v>
      </c>
      <c r="P109" s="35" t="s">
        <v>1956</v>
      </c>
      <c r="Q109" s="35" t="s">
        <v>2305</v>
      </c>
      <c r="R109" s="37" t="s">
        <v>2306</v>
      </c>
      <c r="S109" s="35" t="s">
        <v>2307</v>
      </c>
      <c r="T109" s="35">
        <v>13162</v>
      </c>
      <c r="U109" s="35">
        <v>3</v>
      </c>
      <c r="V109" s="35">
        <v>3</v>
      </c>
      <c r="W109" s="35">
        <v>3</v>
      </c>
      <c r="X109" s="35">
        <v>0</v>
      </c>
      <c r="Y109" s="35">
        <v>3</v>
      </c>
      <c r="Z109" s="38">
        <v>83342000</v>
      </c>
      <c r="AA109" s="38">
        <v>10600000</v>
      </c>
      <c r="AB109" s="38">
        <v>16910000</v>
      </c>
      <c r="AC109" s="38"/>
      <c r="AD109" s="38">
        <v>38069960</v>
      </c>
      <c r="AE109" s="38">
        <v>8223715</v>
      </c>
      <c r="AF109" s="38"/>
      <c r="AG109" s="38">
        <v>157145675</v>
      </c>
      <c r="AH109" s="38">
        <v>84351720</v>
      </c>
      <c r="AI109" s="38">
        <v>41195010</v>
      </c>
      <c r="AJ109" s="38">
        <v>23685470</v>
      </c>
      <c r="AK109" s="38">
        <v>2549170</v>
      </c>
      <c r="AL109" s="38"/>
      <c r="AM109" s="38"/>
      <c r="AN109" s="38">
        <v>5364305</v>
      </c>
      <c r="AO109" s="38">
        <v>157145675</v>
      </c>
      <c r="AP109" s="54">
        <v>190750000</v>
      </c>
      <c r="AQ109" s="54">
        <v>15</v>
      </c>
      <c r="AR109" s="54">
        <v>120</v>
      </c>
      <c r="AS109" s="35"/>
      <c r="AT109" s="35"/>
    </row>
    <row r="110" spans="1:46" s="6" customFormat="1" ht="18" customHeight="1">
      <c r="A110" s="35">
        <f t="shared" si="9"/>
        <v>109</v>
      </c>
      <c r="B110" s="35" t="s">
        <v>1886</v>
      </c>
      <c r="C110" s="35" t="s">
        <v>2299</v>
      </c>
      <c r="D110" s="35" t="s">
        <v>2308</v>
      </c>
      <c r="E110" s="35" t="s">
        <v>2309</v>
      </c>
      <c r="F110" s="35" t="s">
        <v>2213</v>
      </c>
      <c r="G110" s="35" t="s">
        <v>2310</v>
      </c>
      <c r="H110" s="35" t="s">
        <v>2311</v>
      </c>
      <c r="I110" s="35" t="s">
        <v>2012</v>
      </c>
      <c r="J110" s="35" t="s">
        <v>2312</v>
      </c>
      <c r="K110" s="35" t="s">
        <v>2313</v>
      </c>
      <c r="L110" s="35" t="s">
        <v>2314</v>
      </c>
      <c r="M110" s="35"/>
      <c r="N110" s="35"/>
      <c r="O110" s="35" t="s">
        <v>2315</v>
      </c>
      <c r="P110" s="35" t="s">
        <v>2316</v>
      </c>
      <c r="Q110" s="35" t="s">
        <v>2317</v>
      </c>
      <c r="R110" s="37" t="s">
        <v>2318</v>
      </c>
      <c r="S110" s="35" t="s">
        <v>2318</v>
      </c>
      <c r="T110" s="35">
        <v>13564</v>
      </c>
      <c r="U110" s="35">
        <v>4</v>
      </c>
      <c r="V110" s="35">
        <v>6</v>
      </c>
      <c r="W110" s="35">
        <v>3</v>
      </c>
      <c r="X110" s="35">
        <v>1</v>
      </c>
      <c r="Y110" s="35">
        <v>4</v>
      </c>
      <c r="Z110" s="38">
        <v>195515000</v>
      </c>
      <c r="AA110" s="38">
        <v>19970140</v>
      </c>
      <c r="AB110" s="38">
        <v>13463000</v>
      </c>
      <c r="AC110" s="38"/>
      <c r="AD110" s="38">
        <v>0</v>
      </c>
      <c r="AE110" s="38">
        <v>18897450</v>
      </c>
      <c r="AF110" s="38"/>
      <c r="AG110" s="38">
        <v>195515000</v>
      </c>
      <c r="AH110" s="38">
        <v>121027520</v>
      </c>
      <c r="AI110" s="38">
        <v>62805602</v>
      </c>
      <c r="AJ110" s="38">
        <v>16934236</v>
      </c>
      <c r="AK110" s="38">
        <v>10437220</v>
      </c>
      <c r="AL110" s="38"/>
      <c r="AM110" s="38"/>
      <c r="AN110" s="38">
        <v>36641012</v>
      </c>
      <c r="AO110" s="38">
        <v>247845590</v>
      </c>
      <c r="AP110" s="54">
        <v>290369000</v>
      </c>
      <c r="AQ110" s="54">
        <v>34</v>
      </c>
      <c r="AR110" s="54">
        <v>134</v>
      </c>
      <c r="AS110" s="35"/>
      <c r="AT110" s="35"/>
    </row>
    <row r="111" spans="1:46" s="6" customFormat="1" ht="18" customHeight="1">
      <c r="A111" s="35">
        <f t="shared" si="9"/>
        <v>110</v>
      </c>
      <c r="B111" s="35" t="s">
        <v>1886</v>
      </c>
      <c r="C111" s="35" t="s">
        <v>2299</v>
      </c>
      <c r="D111" s="35" t="s">
        <v>2319</v>
      </c>
      <c r="E111" s="35" t="s">
        <v>2320</v>
      </c>
      <c r="F111" s="35" t="s">
        <v>2321</v>
      </c>
      <c r="G111" s="35" t="s">
        <v>2321</v>
      </c>
      <c r="H111" s="35" t="s">
        <v>2322</v>
      </c>
      <c r="I111" s="35" t="s">
        <v>2012</v>
      </c>
      <c r="J111" s="35"/>
      <c r="K111" s="35" t="s">
        <v>2323</v>
      </c>
      <c r="L111" s="35" t="s">
        <v>2324</v>
      </c>
      <c r="M111" s="35"/>
      <c r="N111" s="35"/>
      <c r="O111" s="35" t="s">
        <v>2315</v>
      </c>
      <c r="P111" s="35" t="s">
        <v>1635</v>
      </c>
      <c r="Q111" s="35" t="s">
        <v>2325</v>
      </c>
      <c r="R111" s="37" t="s">
        <v>2326</v>
      </c>
      <c r="S111" s="35" t="s">
        <v>2327</v>
      </c>
      <c r="T111" s="35">
        <v>13504</v>
      </c>
      <c r="U111" s="35">
        <v>3</v>
      </c>
      <c r="V111" s="35">
        <v>3</v>
      </c>
      <c r="W111" s="35">
        <v>3</v>
      </c>
      <c r="X111" s="35">
        <v>0</v>
      </c>
      <c r="Y111" s="35">
        <v>3</v>
      </c>
      <c r="Z111" s="38">
        <v>83342000</v>
      </c>
      <c r="AA111" s="38">
        <v>0</v>
      </c>
      <c r="AB111" s="38">
        <v>27981108</v>
      </c>
      <c r="AC111" s="38"/>
      <c r="AD111" s="38">
        <v>50747574</v>
      </c>
      <c r="AE111" s="38">
        <v>32360000</v>
      </c>
      <c r="AF111" s="38"/>
      <c r="AG111" s="38">
        <v>194430682</v>
      </c>
      <c r="AH111" s="38">
        <v>86525369</v>
      </c>
      <c r="AI111" s="38">
        <v>50336630</v>
      </c>
      <c r="AJ111" s="38">
        <v>20081533</v>
      </c>
      <c r="AK111" s="38">
        <v>2691890</v>
      </c>
      <c r="AL111" s="38"/>
      <c r="AM111" s="38"/>
      <c r="AN111" s="38">
        <v>39859310</v>
      </c>
      <c r="AO111" s="38">
        <v>159563422</v>
      </c>
      <c r="AP111" s="54">
        <v>214676660</v>
      </c>
      <c r="AQ111" s="54"/>
      <c r="AR111" s="54"/>
      <c r="AS111" s="35"/>
      <c r="AT111" s="35"/>
    </row>
    <row r="112" spans="1:46" s="6" customFormat="1" ht="18" customHeight="1">
      <c r="A112" s="35">
        <f t="shared" si="9"/>
        <v>111</v>
      </c>
      <c r="B112" s="35" t="s">
        <v>1886</v>
      </c>
      <c r="C112" s="35" t="s">
        <v>2299</v>
      </c>
      <c r="D112" s="35" t="s">
        <v>2328</v>
      </c>
      <c r="E112" s="35" t="s">
        <v>2329</v>
      </c>
      <c r="F112" s="35" t="s">
        <v>2330</v>
      </c>
      <c r="G112" s="35" t="s">
        <v>2331</v>
      </c>
      <c r="H112" s="35" t="s">
        <v>2332</v>
      </c>
      <c r="I112" s="35" t="s">
        <v>2012</v>
      </c>
      <c r="J112" s="35"/>
      <c r="K112" s="35" t="s">
        <v>2333</v>
      </c>
      <c r="L112" s="35" t="s">
        <v>2334</v>
      </c>
      <c r="M112" s="35"/>
      <c r="N112" s="35" t="s">
        <v>2335</v>
      </c>
      <c r="O112" s="35" t="s">
        <v>2232</v>
      </c>
      <c r="P112" s="35" t="s">
        <v>1956</v>
      </c>
      <c r="Q112" s="35" t="s">
        <v>2336</v>
      </c>
      <c r="R112" s="35" t="s">
        <v>2337</v>
      </c>
      <c r="S112" s="35" t="s">
        <v>2338</v>
      </c>
      <c r="T112" s="35">
        <v>13162</v>
      </c>
      <c r="U112" s="35">
        <v>3</v>
      </c>
      <c r="V112" s="35">
        <v>3</v>
      </c>
      <c r="W112" s="35">
        <v>3</v>
      </c>
      <c r="X112" s="35">
        <v>0</v>
      </c>
      <c r="Y112" s="35">
        <v>3</v>
      </c>
      <c r="Z112" s="38">
        <v>83342000</v>
      </c>
      <c r="AA112" s="38">
        <v>4627220</v>
      </c>
      <c r="AB112" s="38">
        <v>20201780</v>
      </c>
      <c r="AC112" s="38"/>
      <c r="AD112" s="38">
        <v>0</v>
      </c>
      <c r="AE112" s="38">
        <v>5861201</v>
      </c>
      <c r="AF112" s="38"/>
      <c r="AG112" s="38">
        <v>153935191</v>
      </c>
      <c r="AH112" s="38">
        <v>87734216</v>
      </c>
      <c r="AI112" s="38">
        <v>38345662</v>
      </c>
      <c r="AJ112" s="38">
        <v>3100760</v>
      </c>
      <c r="AK112" s="38">
        <v>2297370</v>
      </c>
      <c r="AL112" s="38"/>
      <c r="AM112" s="38"/>
      <c r="AN112" s="38">
        <v>14538266</v>
      </c>
      <c r="AO112" s="38">
        <v>147378761</v>
      </c>
      <c r="AP112" s="54">
        <v>155000000</v>
      </c>
      <c r="AQ112" s="54">
        <v>5</v>
      </c>
      <c r="AR112" s="54">
        <v>20</v>
      </c>
      <c r="AS112" s="35"/>
      <c r="AT112" s="35"/>
    </row>
    <row r="113" spans="1:46" s="6" customFormat="1" ht="18" customHeight="1">
      <c r="A113" s="35">
        <f t="shared" si="9"/>
        <v>112</v>
      </c>
      <c r="B113" s="35" t="s">
        <v>1886</v>
      </c>
      <c r="C113" s="35" t="s">
        <v>2299</v>
      </c>
      <c r="D113" s="35" t="s">
        <v>2339</v>
      </c>
      <c r="E113" s="35" t="s">
        <v>2340</v>
      </c>
      <c r="F113" s="35" t="s">
        <v>2213</v>
      </c>
      <c r="G113" s="35" t="s">
        <v>1576</v>
      </c>
      <c r="H113" s="35" t="s">
        <v>2254</v>
      </c>
      <c r="I113" s="35" t="s">
        <v>2012</v>
      </c>
      <c r="J113" s="35"/>
      <c r="K113" s="35" t="s">
        <v>2341</v>
      </c>
      <c r="L113" s="35" t="s">
        <v>2342</v>
      </c>
      <c r="M113" s="35"/>
      <c r="N113" s="35" t="s">
        <v>2343</v>
      </c>
      <c r="O113" s="35" t="s">
        <v>2232</v>
      </c>
      <c r="P113" s="35" t="s">
        <v>1956</v>
      </c>
      <c r="Q113" s="35" t="s">
        <v>2344</v>
      </c>
      <c r="R113" s="37" t="s">
        <v>2345</v>
      </c>
      <c r="S113" s="35" t="s">
        <v>2346</v>
      </c>
      <c r="T113" s="35">
        <v>13153</v>
      </c>
      <c r="U113" s="35">
        <v>3</v>
      </c>
      <c r="V113" s="35">
        <v>3</v>
      </c>
      <c r="W113" s="35">
        <v>3</v>
      </c>
      <c r="X113" s="35">
        <v>0</v>
      </c>
      <c r="Y113" s="35">
        <v>3</v>
      </c>
      <c r="Z113" s="38">
        <v>83342000</v>
      </c>
      <c r="AA113" s="38">
        <v>5400000</v>
      </c>
      <c r="AB113" s="38">
        <v>16257135</v>
      </c>
      <c r="AC113" s="38"/>
      <c r="AD113" s="38">
        <v>35002822</v>
      </c>
      <c r="AE113" s="38">
        <v>6491308</v>
      </c>
      <c r="AF113" s="38"/>
      <c r="AG113" s="38">
        <v>164493265</v>
      </c>
      <c r="AH113" s="38">
        <v>79824793</v>
      </c>
      <c r="AI113" s="38">
        <v>35979905</v>
      </c>
      <c r="AJ113" s="38">
        <v>15204030</v>
      </c>
      <c r="AK113" s="38">
        <v>6297390</v>
      </c>
      <c r="AL113" s="38"/>
      <c r="AM113" s="38"/>
      <c r="AN113" s="38">
        <v>9187147</v>
      </c>
      <c r="AO113" s="38">
        <v>146493265</v>
      </c>
      <c r="AP113" s="54">
        <v>148155081</v>
      </c>
      <c r="AQ113" s="54">
        <v>1</v>
      </c>
      <c r="AR113" s="54">
        <v>50</v>
      </c>
      <c r="AS113" s="35"/>
      <c r="AT113" s="35"/>
    </row>
    <row r="114" spans="1:46" s="6" customFormat="1" ht="18" customHeight="1">
      <c r="A114" s="35">
        <f t="shared" si="9"/>
        <v>113</v>
      </c>
      <c r="B114" s="35" t="s">
        <v>1886</v>
      </c>
      <c r="C114" s="35" t="s">
        <v>2299</v>
      </c>
      <c r="D114" s="35" t="s">
        <v>2347</v>
      </c>
      <c r="E114" s="35" t="s">
        <v>2348</v>
      </c>
      <c r="F114" s="35" t="s">
        <v>2213</v>
      </c>
      <c r="G114" s="35" t="s">
        <v>1576</v>
      </c>
      <c r="H114" s="35" t="s">
        <v>2254</v>
      </c>
      <c r="I114" s="35" t="s">
        <v>2012</v>
      </c>
      <c r="J114" s="35"/>
      <c r="K114" s="35" t="s">
        <v>2349</v>
      </c>
      <c r="L114" s="35" t="s">
        <v>2350</v>
      </c>
      <c r="M114" s="35"/>
      <c r="N114" s="35" t="s">
        <v>2351</v>
      </c>
      <c r="O114" s="35" t="s">
        <v>2232</v>
      </c>
      <c r="P114" s="35" t="s">
        <v>2249</v>
      </c>
      <c r="Q114" s="35" t="s">
        <v>2352</v>
      </c>
      <c r="R114" s="37" t="s">
        <v>2353</v>
      </c>
      <c r="S114" s="35" t="s">
        <v>2354</v>
      </c>
      <c r="T114" s="35">
        <v>13385</v>
      </c>
      <c r="U114" s="35">
        <v>3</v>
      </c>
      <c r="V114" s="35">
        <v>3</v>
      </c>
      <c r="W114" s="35">
        <v>3</v>
      </c>
      <c r="X114" s="35">
        <v>0</v>
      </c>
      <c r="Y114" s="35">
        <v>3</v>
      </c>
      <c r="Z114" s="38">
        <v>83342000</v>
      </c>
      <c r="AA114" s="38">
        <v>5040000</v>
      </c>
      <c r="AB114" s="38">
        <v>18030000</v>
      </c>
      <c r="AC114" s="38"/>
      <c r="AD114" s="38">
        <v>39524096</v>
      </c>
      <c r="AE114" s="38">
        <v>6918255</v>
      </c>
      <c r="AF114" s="38"/>
      <c r="AG114" s="38">
        <v>152854351</v>
      </c>
      <c r="AH114" s="38">
        <v>77384320</v>
      </c>
      <c r="AI114" s="38">
        <v>45969057</v>
      </c>
      <c r="AJ114" s="38">
        <v>19626561</v>
      </c>
      <c r="AK114" s="38">
        <v>0</v>
      </c>
      <c r="AL114" s="38"/>
      <c r="AM114" s="38"/>
      <c r="AN114" s="38">
        <v>0</v>
      </c>
      <c r="AO114" s="38">
        <v>142979938</v>
      </c>
      <c r="AP114" s="54">
        <v>154591200</v>
      </c>
      <c r="AQ114" s="54"/>
      <c r="AR114" s="54"/>
      <c r="AS114" s="35"/>
      <c r="AT114" s="35"/>
    </row>
    <row r="115" spans="1:46" s="6" customFormat="1" ht="18" customHeight="1">
      <c r="A115" s="35">
        <f t="shared" si="9"/>
        <v>114</v>
      </c>
      <c r="B115" s="35" t="s">
        <v>1886</v>
      </c>
      <c r="C115" s="35" t="s">
        <v>2299</v>
      </c>
      <c r="D115" s="35" t="s">
        <v>2355</v>
      </c>
      <c r="E115" s="35" t="s">
        <v>2356</v>
      </c>
      <c r="F115" s="35" t="s">
        <v>2321</v>
      </c>
      <c r="G115" s="35" t="s">
        <v>2357</v>
      </c>
      <c r="H115" s="35" t="s">
        <v>2322</v>
      </c>
      <c r="I115" s="35" t="s">
        <v>2012</v>
      </c>
      <c r="J115" s="35"/>
      <c r="K115" s="35" t="s">
        <v>2358</v>
      </c>
      <c r="L115" s="35" t="s">
        <v>2359</v>
      </c>
      <c r="M115" s="35"/>
      <c r="N115" s="35" t="s">
        <v>2360</v>
      </c>
      <c r="O115" s="35" t="s">
        <v>2315</v>
      </c>
      <c r="P115" s="35" t="s">
        <v>1635</v>
      </c>
      <c r="Q115" s="35" t="s">
        <v>2361</v>
      </c>
      <c r="R115" s="37" t="s">
        <v>2362</v>
      </c>
      <c r="S115" s="35" t="s">
        <v>2363</v>
      </c>
      <c r="T115" s="35">
        <v>13504</v>
      </c>
      <c r="U115" s="35">
        <v>3</v>
      </c>
      <c r="V115" s="35">
        <v>3</v>
      </c>
      <c r="W115" s="35">
        <v>3</v>
      </c>
      <c r="X115" s="35">
        <v>0</v>
      </c>
      <c r="Y115" s="35">
        <v>3</v>
      </c>
      <c r="Z115" s="38">
        <v>83342000</v>
      </c>
      <c r="AA115" s="38">
        <v>0</v>
      </c>
      <c r="AB115" s="38">
        <v>13200000</v>
      </c>
      <c r="AC115" s="38"/>
      <c r="AD115" s="38">
        <v>48736980</v>
      </c>
      <c r="AE115" s="38">
        <v>20540831</v>
      </c>
      <c r="AF115" s="38"/>
      <c r="AG115" s="38">
        <v>165819811</v>
      </c>
      <c r="AH115" s="38">
        <v>90432960</v>
      </c>
      <c r="AI115" s="38">
        <v>49142230</v>
      </c>
      <c r="AJ115" s="38">
        <v>15742790</v>
      </c>
      <c r="AK115" s="38">
        <v>6316700</v>
      </c>
      <c r="AL115" s="38"/>
      <c r="AM115" s="38"/>
      <c r="AN115" s="38">
        <v>0</v>
      </c>
      <c r="AO115" s="38">
        <v>161634680</v>
      </c>
      <c r="AP115" s="54">
        <v>147954000</v>
      </c>
      <c r="AQ115" s="54"/>
      <c r="AR115" s="54"/>
      <c r="AS115" s="35"/>
      <c r="AT115" s="35"/>
    </row>
    <row r="116" spans="1:46" s="6" customFormat="1" ht="18" customHeight="1">
      <c r="A116" s="35">
        <f t="shared" si="9"/>
        <v>115</v>
      </c>
      <c r="B116" s="35" t="s">
        <v>1886</v>
      </c>
      <c r="C116" s="35" t="s">
        <v>2299</v>
      </c>
      <c r="D116" s="35" t="s">
        <v>2364</v>
      </c>
      <c r="E116" s="35" t="s">
        <v>2365</v>
      </c>
      <c r="F116" s="35" t="s">
        <v>2213</v>
      </c>
      <c r="G116" s="35" t="s">
        <v>1577</v>
      </c>
      <c r="H116" s="35" t="s">
        <v>2264</v>
      </c>
      <c r="I116" s="35" t="s">
        <v>2012</v>
      </c>
      <c r="J116" s="35"/>
      <c r="K116" s="35" t="s">
        <v>2366</v>
      </c>
      <c r="L116" s="35" t="s">
        <v>2367</v>
      </c>
      <c r="M116" s="35"/>
      <c r="N116" s="35" t="s">
        <v>2368</v>
      </c>
      <c r="O116" s="35" t="s">
        <v>2232</v>
      </c>
      <c r="P116" s="35" t="s">
        <v>2030</v>
      </c>
      <c r="Q116" s="35" t="s">
        <v>2369</v>
      </c>
      <c r="R116" s="37" t="s">
        <v>2370</v>
      </c>
      <c r="S116" s="35" t="s">
        <v>2371</v>
      </c>
      <c r="T116" s="35">
        <v>13375</v>
      </c>
      <c r="U116" s="35">
        <v>3</v>
      </c>
      <c r="V116" s="35">
        <v>5</v>
      </c>
      <c r="W116" s="35">
        <v>4</v>
      </c>
      <c r="X116" s="35">
        <v>1</v>
      </c>
      <c r="Y116" s="35">
        <v>4</v>
      </c>
      <c r="Z116" s="38">
        <v>83342000</v>
      </c>
      <c r="AA116" s="38">
        <v>34500000</v>
      </c>
      <c r="AB116" s="38">
        <v>44146000</v>
      </c>
      <c r="AC116" s="38"/>
      <c r="AD116" s="38">
        <v>30300000</v>
      </c>
      <c r="AE116" s="38">
        <v>85712000</v>
      </c>
      <c r="AF116" s="38"/>
      <c r="AG116" s="38">
        <v>279858000</v>
      </c>
      <c r="AH116" s="38">
        <v>126846000</v>
      </c>
      <c r="AI116" s="38">
        <v>41658000</v>
      </c>
      <c r="AJ116" s="38">
        <v>5783000</v>
      </c>
      <c r="AK116" s="38">
        <v>28354000</v>
      </c>
      <c r="AL116" s="38"/>
      <c r="AM116" s="38"/>
      <c r="AN116" s="38">
        <v>65000000</v>
      </c>
      <c r="AO116" s="38">
        <v>267641000</v>
      </c>
      <c r="AP116" s="54">
        <v>313980000</v>
      </c>
      <c r="AQ116" s="54">
        <v>25</v>
      </c>
      <c r="AR116" s="54">
        <v>525</v>
      </c>
      <c r="AS116" s="35"/>
      <c r="AT116" s="35"/>
    </row>
    <row r="117" spans="1:46" s="6" customFormat="1" ht="18" customHeight="1">
      <c r="A117" s="35">
        <f t="shared" si="9"/>
        <v>116</v>
      </c>
      <c r="B117" s="35" t="s">
        <v>1886</v>
      </c>
      <c r="C117" s="35" t="s">
        <v>2299</v>
      </c>
      <c r="D117" s="35" t="s">
        <v>2372</v>
      </c>
      <c r="E117" s="35" t="s">
        <v>2373</v>
      </c>
      <c r="F117" s="35" t="s">
        <v>2330</v>
      </c>
      <c r="G117" s="35" t="s">
        <v>2374</v>
      </c>
      <c r="H117" s="35" t="s">
        <v>2375</v>
      </c>
      <c r="I117" s="35" t="s">
        <v>2012</v>
      </c>
      <c r="J117" s="35"/>
      <c r="K117" s="35" t="s">
        <v>2376</v>
      </c>
      <c r="L117" s="35" t="s">
        <v>2377</v>
      </c>
      <c r="M117" s="35"/>
      <c r="N117" s="35" t="s">
        <v>2378</v>
      </c>
      <c r="O117" s="35" t="s">
        <v>2221</v>
      </c>
      <c r="P117" s="35" t="s">
        <v>1991</v>
      </c>
      <c r="Q117" s="35" t="s">
        <v>2379</v>
      </c>
      <c r="R117" s="35" t="s">
        <v>2380</v>
      </c>
      <c r="S117" s="35" t="s">
        <v>2381</v>
      </c>
      <c r="T117" s="35">
        <v>13303</v>
      </c>
      <c r="U117" s="35">
        <v>3</v>
      </c>
      <c r="V117" s="35">
        <v>4</v>
      </c>
      <c r="W117" s="35">
        <v>3</v>
      </c>
      <c r="X117" s="35">
        <v>1</v>
      </c>
      <c r="Y117" s="35">
        <v>4</v>
      </c>
      <c r="Z117" s="38">
        <v>83312960</v>
      </c>
      <c r="AA117" s="38">
        <v>0</v>
      </c>
      <c r="AB117" s="38">
        <v>36257719</v>
      </c>
      <c r="AC117" s="38"/>
      <c r="AD117" s="38">
        <v>750000</v>
      </c>
      <c r="AE117" s="38">
        <v>11408535</v>
      </c>
      <c r="AF117" s="38"/>
      <c r="AG117" s="38">
        <v>131729214</v>
      </c>
      <c r="AH117" s="38">
        <v>71057487</v>
      </c>
      <c r="AI117" s="38">
        <v>10590960</v>
      </c>
      <c r="AJ117" s="38">
        <v>13676258</v>
      </c>
      <c r="AK117" s="38">
        <v>9791227</v>
      </c>
      <c r="AL117" s="38"/>
      <c r="AM117" s="38"/>
      <c r="AN117" s="38">
        <v>2010945</v>
      </c>
      <c r="AO117" s="38">
        <v>107126877</v>
      </c>
      <c r="AP117" s="54">
        <v>126553860</v>
      </c>
      <c r="AQ117" s="54"/>
      <c r="AR117" s="54"/>
      <c r="AS117" s="35"/>
      <c r="AT117" s="35"/>
    </row>
    <row r="118" spans="1:46" s="6" customFormat="1" ht="18" customHeight="1">
      <c r="A118" s="35">
        <f t="shared" si="9"/>
        <v>117</v>
      </c>
      <c r="B118" s="35" t="s">
        <v>1886</v>
      </c>
      <c r="C118" s="35" t="s">
        <v>2299</v>
      </c>
      <c r="D118" s="35" t="s">
        <v>2382</v>
      </c>
      <c r="E118" s="35" t="s">
        <v>2383</v>
      </c>
      <c r="F118" s="35" t="s">
        <v>2213</v>
      </c>
      <c r="G118" s="35" t="s">
        <v>1585</v>
      </c>
      <c r="H118" s="35" t="s">
        <v>2302</v>
      </c>
      <c r="I118" s="35" t="s">
        <v>2012</v>
      </c>
      <c r="J118" s="35"/>
      <c r="K118" s="35" t="s">
        <v>2384</v>
      </c>
      <c r="L118" s="35" t="s">
        <v>2385</v>
      </c>
      <c r="M118" s="35"/>
      <c r="N118" s="35" t="s">
        <v>2304</v>
      </c>
      <c r="O118" s="35" t="s">
        <v>2232</v>
      </c>
      <c r="P118" s="35" t="s">
        <v>1979</v>
      </c>
      <c r="Q118" s="35" t="s">
        <v>2386</v>
      </c>
      <c r="R118" s="37" t="s">
        <v>2387</v>
      </c>
      <c r="S118" s="35" t="s">
        <v>2388</v>
      </c>
      <c r="T118" s="35">
        <v>13151</v>
      </c>
      <c r="U118" s="35">
        <v>3</v>
      </c>
      <c r="V118" s="35">
        <v>3</v>
      </c>
      <c r="W118" s="35">
        <v>3</v>
      </c>
      <c r="X118" s="35">
        <v>0</v>
      </c>
      <c r="Y118" s="35">
        <v>3</v>
      </c>
      <c r="Z118" s="38">
        <v>83342000</v>
      </c>
      <c r="AA118" s="38">
        <v>24460000</v>
      </c>
      <c r="AB118" s="38">
        <v>7745000</v>
      </c>
      <c r="AC118" s="38"/>
      <c r="AD118" s="38">
        <v>28265160</v>
      </c>
      <c r="AE118" s="38">
        <v>9393128</v>
      </c>
      <c r="AF118" s="38"/>
      <c r="AG118" s="38">
        <v>155805288</v>
      </c>
      <c r="AH118" s="38">
        <v>95576060</v>
      </c>
      <c r="AI118" s="38">
        <v>27068580</v>
      </c>
      <c r="AJ118" s="38">
        <v>21366154</v>
      </c>
      <c r="AK118" s="38">
        <v>3717010</v>
      </c>
      <c r="AL118" s="38"/>
      <c r="AM118" s="38"/>
      <c r="AN118" s="38">
        <v>8077484</v>
      </c>
      <c r="AO118" s="38">
        <v>155805288</v>
      </c>
      <c r="AP118" s="54">
        <v>197910000</v>
      </c>
      <c r="AQ118" s="54">
        <v>15</v>
      </c>
      <c r="AR118" s="54">
        <v>120</v>
      </c>
      <c r="AS118" s="35"/>
      <c r="AT118" s="35"/>
    </row>
    <row r="119" spans="1:46" s="6" customFormat="1" ht="18" customHeight="1">
      <c r="A119" s="35">
        <f t="shared" si="9"/>
        <v>118</v>
      </c>
      <c r="B119" s="35" t="s">
        <v>1886</v>
      </c>
      <c r="C119" s="35" t="s">
        <v>2299</v>
      </c>
      <c r="D119" s="35" t="s">
        <v>2389</v>
      </c>
      <c r="E119" s="35" t="s">
        <v>2390</v>
      </c>
      <c r="F119" s="35" t="s">
        <v>2321</v>
      </c>
      <c r="G119" s="35" t="s">
        <v>2321</v>
      </c>
      <c r="H119" s="35"/>
      <c r="I119" s="35" t="s">
        <v>2012</v>
      </c>
      <c r="J119" s="35"/>
      <c r="K119" s="35" t="s">
        <v>2275</v>
      </c>
      <c r="L119" s="35" t="s">
        <v>2391</v>
      </c>
      <c r="M119" s="35"/>
      <c r="N119" s="35" t="s">
        <v>2392</v>
      </c>
      <c r="O119" s="35" t="s">
        <v>2232</v>
      </c>
      <c r="P119" s="35" t="s">
        <v>2030</v>
      </c>
      <c r="Q119" s="35" t="s">
        <v>2393</v>
      </c>
      <c r="R119" s="37" t="s">
        <v>2394</v>
      </c>
      <c r="S119" s="35" t="s">
        <v>2395</v>
      </c>
      <c r="T119" s="35">
        <v>13369</v>
      </c>
      <c r="U119" s="35">
        <v>3</v>
      </c>
      <c r="V119" s="35">
        <v>4</v>
      </c>
      <c r="W119" s="35">
        <v>3</v>
      </c>
      <c r="X119" s="35">
        <v>1</v>
      </c>
      <c r="Y119" s="35">
        <v>3</v>
      </c>
      <c r="Z119" s="38">
        <v>83342000</v>
      </c>
      <c r="AA119" s="38">
        <v>0</v>
      </c>
      <c r="AB119" s="38">
        <v>36184636</v>
      </c>
      <c r="AC119" s="38"/>
      <c r="AD119" s="38">
        <v>46713011</v>
      </c>
      <c r="AE119" s="38">
        <v>15521651</v>
      </c>
      <c r="AF119" s="38"/>
      <c r="AG119" s="38">
        <v>181761298</v>
      </c>
      <c r="AH119" s="38">
        <v>88944420</v>
      </c>
      <c r="AI119" s="38">
        <v>30455980</v>
      </c>
      <c r="AJ119" s="38">
        <v>46750383</v>
      </c>
      <c r="AK119" s="38">
        <v>4167700</v>
      </c>
      <c r="AL119" s="38"/>
      <c r="AM119" s="38"/>
      <c r="AN119" s="38">
        <v>11442815</v>
      </c>
      <c r="AO119" s="38">
        <v>181761298</v>
      </c>
      <c r="AP119" s="54">
        <v>187241136</v>
      </c>
      <c r="AQ119" s="54"/>
      <c r="AR119" s="54"/>
      <c r="AS119" s="35"/>
      <c r="AT119" s="35"/>
    </row>
    <row r="120" spans="1:46" s="6" customFormat="1" ht="18" customHeight="1">
      <c r="A120" s="35">
        <f t="shared" si="9"/>
        <v>119</v>
      </c>
      <c r="B120" s="35" t="s">
        <v>1886</v>
      </c>
      <c r="C120" s="35" t="s">
        <v>2299</v>
      </c>
      <c r="D120" s="35" t="s">
        <v>2396</v>
      </c>
      <c r="E120" s="35" t="s">
        <v>2397</v>
      </c>
      <c r="F120" s="35" t="s">
        <v>2213</v>
      </c>
      <c r="G120" s="35" t="s">
        <v>1585</v>
      </c>
      <c r="H120" s="35" t="s">
        <v>2302</v>
      </c>
      <c r="I120" s="35" t="s">
        <v>2012</v>
      </c>
      <c r="J120" s="35"/>
      <c r="K120" s="35" t="s">
        <v>2384</v>
      </c>
      <c r="L120" s="35" t="s">
        <v>2334</v>
      </c>
      <c r="M120" s="35"/>
      <c r="N120" s="35" t="s">
        <v>2304</v>
      </c>
      <c r="O120" s="35" t="s">
        <v>2232</v>
      </c>
      <c r="P120" s="35" t="s">
        <v>2398</v>
      </c>
      <c r="Q120" s="35" t="s">
        <v>2399</v>
      </c>
      <c r="R120" s="37" t="s">
        <v>2400</v>
      </c>
      <c r="S120" s="35" t="s">
        <v>2388</v>
      </c>
      <c r="T120" s="35">
        <v>13162</v>
      </c>
      <c r="U120" s="35">
        <v>3</v>
      </c>
      <c r="V120" s="35">
        <v>3</v>
      </c>
      <c r="W120" s="35">
        <v>3</v>
      </c>
      <c r="X120" s="35">
        <v>0</v>
      </c>
      <c r="Y120" s="35">
        <v>3</v>
      </c>
      <c r="Z120" s="38">
        <v>83342000</v>
      </c>
      <c r="AA120" s="38">
        <v>14800000</v>
      </c>
      <c r="AB120" s="38">
        <v>11420000</v>
      </c>
      <c r="AC120" s="38"/>
      <c r="AD120" s="38">
        <v>30597760</v>
      </c>
      <c r="AE120" s="38">
        <v>4836275</v>
      </c>
      <c r="AF120" s="38"/>
      <c r="AG120" s="38">
        <v>144966035</v>
      </c>
      <c r="AH120" s="38">
        <v>87213710</v>
      </c>
      <c r="AI120" s="38">
        <v>24666369</v>
      </c>
      <c r="AJ120" s="38">
        <v>27772943</v>
      </c>
      <c r="AK120" s="38">
        <v>735770</v>
      </c>
      <c r="AL120" s="38"/>
      <c r="AM120" s="38"/>
      <c r="AN120" s="38">
        <v>4589243</v>
      </c>
      <c r="AO120" s="38">
        <v>144996035</v>
      </c>
      <c r="AP120" s="54">
        <v>179880000</v>
      </c>
      <c r="AQ120" s="54">
        <v>15</v>
      </c>
      <c r="AR120" s="54">
        <v>120</v>
      </c>
      <c r="AS120" s="35"/>
      <c r="AT120" s="35"/>
    </row>
    <row r="121" spans="1:46" s="6" customFormat="1" ht="18" customHeight="1">
      <c r="A121" s="35">
        <f t="shared" si="9"/>
        <v>120</v>
      </c>
      <c r="B121" s="35" t="s">
        <v>1886</v>
      </c>
      <c r="C121" s="35" t="s">
        <v>2299</v>
      </c>
      <c r="D121" s="35" t="s">
        <v>2401</v>
      </c>
      <c r="E121" s="35" t="s">
        <v>2402</v>
      </c>
      <c r="F121" s="35" t="s">
        <v>2321</v>
      </c>
      <c r="G121" s="35" t="s">
        <v>2321</v>
      </c>
      <c r="H121" s="35" t="s">
        <v>2322</v>
      </c>
      <c r="I121" s="35" t="s">
        <v>2012</v>
      </c>
      <c r="J121" s="35"/>
      <c r="K121" s="35" t="s">
        <v>2403</v>
      </c>
      <c r="L121" s="35" t="s">
        <v>2324</v>
      </c>
      <c r="M121" s="35"/>
      <c r="N121" s="35" t="s">
        <v>2404</v>
      </c>
      <c r="O121" s="35" t="s">
        <v>2315</v>
      </c>
      <c r="P121" s="35" t="s">
        <v>1635</v>
      </c>
      <c r="Q121" s="35" t="s">
        <v>2405</v>
      </c>
      <c r="R121" s="37" t="s">
        <v>2406</v>
      </c>
      <c r="S121" s="35" t="s">
        <v>2407</v>
      </c>
      <c r="T121" s="35">
        <v>13504</v>
      </c>
      <c r="U121" s="35">
        <v>3</v>
      </c>
      <c r="V121" s="35">
        <v>3</v>
      </c>
      <c r="W121" s="35">
        <v>3</v>
      </c>
      <c r="X121" s="35">
        <v>0</v>
      </c>
      <c r="Y121" s="35">
        <v>3</v>
      </c>
      <c r="Z121" s="38">
        <v>83342000</v>
      </c>
      <c r="AA121" s="38">
        <v>0</v>
      </c>
      <c r="AB121" s="38">
        <v>17520000</v>
      </c>
      <c r="AC121" s="38"/>
      <c r="AD121" s="38">
        <v>41106980</v>
      </c>
      <c r="AE121" s="38">
        <v>18084890</v>
      </c>
      <c r="AF121" s="38"/>
      <c r="AG121" s="38">
        <v>162553870</v>
      </c>
      <c r="AH121" s="38">
        <v>88336010</v>
      </c>
      <c r="AI121" s="38">
        <v>16531130</v>
      </c>
      <c r="AJ121" s="38">
        <v>44103827</v>
      </c>
      <c r="AK121" s="38">
        <v>5907650</v>
      </c>
      <c r="AL121" s="38"/>
      <c r="AM121" s="38"/>
      <c r="AN121" s="38">
        <v>0</v>
      </c>
      <c r="AO121" s="38">
        <v>154878617</v>
      </c>
      <c r="AP121" s="54">
        <v>140630000</v>
      </c>
      <c r="AQ121" s="54"/>
      <c r="AR121" s="54"/>
      <c r="AS121" s="35"/>
      <c r="AT121" s="35"/>
    </row>
    <row r="122" spans="1:46" s="6" customFormat="1" ht="18" customHeight="1">
      <c r="A122" s="35">
        <f t="shared" si="9"/>
        <v>121</v>
      </c>
      <c r="B122" s="35" t="s">
        <v>1886</v>
      </c>
      <c r="C122" s="35" t="s">
        <v>2408</v>
      </c>
      <c r="D122" s="35" t="s">
        <v>2409</v>
      </c>
      <c r="E122" s="35" t="s">
        <v>2410</v>
      </c>
      <c r="F122" s="35" t="s">
        <v>2213</v>
      </c>
      <c r="G122" s="35" t="s">
        <v>1575</v>
      </c>
      <c r="H122" s="35"/>
      <c r="I122" s="35" t="s">
        <v>2411</v>
      </c>
      <c r="J122" s="35"/>
      <c r="K122" s="35"/>
      <c r="L122" s="35"/>
      <c r="M122" s="35"/>
      <c r="N122" s="35"/>
      <c r="O122" s="35" t="s">
        <v>2221</v>
      </c>
      <c r="P122" s="35" t="s">
        <v>2208</v>
      </c>
      <c r="Q122" s="35" t="s">
        <v>2412</v>
      </c>
      <c r="R122" s="37" t="s">
        <v>2413</v>
      </c>
      <c r="S122" s="35" t="s">
        <v>2414</v>
      </c>
      <c r="T122" s="35">
        <v>13306</v>
      </c>
      <c r="U122" s="35"/>
      <c r="V122" s="35"/>
      <c r="W122" s="35"/>
      <c r="X122" s="35"/>
      <c r="Y122" s="35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54"/>
      <c r="AQ122" s="54"/>
      <c r="AR122" s="54"/>
      <c r="AS122" s="35"/>
      <c r="AT122" s="35"/>
    </row>
    <row r="123" spans="1:46" s="6" customFormat="1" ht="18" customHeight="1">
      <c r="A123" s="35">
        <f t="shared" si="9"/>
        <v>122</v>
      </c>
      <c r="B123" s="35" t="s">
        <v>1886</v>
      </c>
      <c r="C123" s="35" t="s">
        <v>2415</v>
      </c>
      <c r="D123" s="35" t="s">
        <v>2416</v>
      </c>
      <c r="E123" s="35" t="s">
        <v>222</v>
      </c>
      <c r="F123" s="35" t="s">
        <v>193</v>
      </c>
      <c r="G123" s="35" t="s">
        <v>1538</v>
      </c>
      <c r="H123" s="35" t="s">
        <v>194</v>
      </c>
      <c r="I123" s="35" t="s">
        <v>130</v>
      </c>
      <c r="J123" s="35"/>
      <c r="K123" s="35">
        <v>2017</v>
      </c>
      <c r="L123" s="35" t="s">
        <v>2417</v>
      </c>
      <c r="M123" s="35" t="s">
        <v>195</v>
      </c>
      <c r="N123" s="36"/>
      <c r="O123" s="35" t="s">
        <v>7</v>
      </c>
      <c r="P123" s="35" t="s">
        <v>2418</v>
      </c>
      <c r="Q123" s="35" t="s">
        <v>223</v>
      </c>
      <c r="R123" s="37" t="s">
        <v>224</v>
      </c>
      <c r="S123" s="37" t="s">
        <v>225</v>
      </c>
      <c r="T123" s="35">
        <v>13439</v>
      </c>
      <c r="U123" s="35">
        <v>16</v>
      </c>
      <c r="V123" s="35">
        <f>SUM(W123:X123)</f>
        <v>16</v>
      </c>
      <c r="W123" s="35">
        <v>16</v>
      </c>
      <c r="X123" s="35">
        <v>0</v>
      </c>
      <c r="Y123" s="35">
        <v>0</v>
      </c>
      <c r="Z123" s="38">
        <v>626201220</v>
      </c>
      <c r="AA123" s="38">
        <v>541302000</v>
      </c>
      <c r="AB123" s="38">
        <v>0</v>
      </c>
      <c r="AC123" s="38"/>
      <c r="AD123" s="38">
        <v>0</v>
      </c>
      <c r="AE123" s="38">
        <v>0</v>
      </c>
      <c r="AF123" s="38"/>
      <c r="AG123" s="38">
        <v>1241219300</v>
      </c>
      <c r="AH123" s="38">
        <v>69171270</v>
      </c>
      <c r="AI123" s="38">
        <v>858762890</v>
      </c>
      <c r="AJ123" s="38">
        <v>279959310</v>
      </c>
      <c r="AK123" s="38">
        <v>0</v>
      </c>
      <c r="AL123" s="38"/>
      <c r="AM123" s="38"/>
      <c r="AN123" s="38">
        <v>0</v>
      </c>
      <c r="AO123" s="38">
        <v>1207893470</v>
      </c>
      <c r="AP123" s="54">
        <v>1252748000</v>
      </c>
      <c r="AQ123" s="54"/>
      <c r="AR123" s="54"/>
      <c r="AS123" s="35"/>
      <c r="AT123" s="35"/>
    </row>
    <row r="124" spans="1:46" s="6" customFormat="1" ht="18" customHeight="1">
      <c r="A124" s="35">
        <f t="shared" si="9"/>
        <v>123</v>
      </c>
      <c r="B124" s="35" t="s">
        <v>1886</v>
      </c>
      <c r="C124" s="35" t="s">
        <v>2330</v>
      </c>
      <c r="D124" s="35" t="s">
        <v>2419</v>
      </c>
      <c r="E124" s="35" t="s">
        <v>2420</v>
      </c>
      <c r="F124" s="35" t="s">
        <v>2330</v>
      </c>
      <c r="G124" s="35" t="s">
        <v>2421</v>
      </c>
      <c r="H124" s="35"/>
      <c r="I124" s="35" t="s">
        <v>2411</v>
      </c>
      <c r="J124" s="35"/>
      <c r="K124" s="35"/>
      <c r="L124" s="35"/>
      <c r="M124" s="35"/>
      <c r="N124" s="35"/>
      <c r="O124" s="35" t="s">
        <v>2315</v>
      </c>
      <c r="P124" s="35" t="s">
        <v>2422</v>
      </c>
      <c r="Q124" s="35" t="s">
        <v>2423</v>
      </c>
      <c r="R124" s="37" t="s">
        <v>2424</v>
      </c>
      <c r="S124" s="35" t="s">
        <v>2425</v>
      </c>
      <c r="T124" s="35">
        <v>13521</v>
      </c>
      <c r="U124" s="35"/>
      <c r="V124" s="35"/>
      <c r="W124" s="35"/>
      <c r="X124" s="35"/>
      <c r="Y124" s="35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54"/>
      <c r="AQ124" s="54"/>
      <c r="AR124" s="54"/>
      <c r="AS124" s="35"/>
      <c r="AT124" s="35"/>
    </row>
    <row r="125" spans="1:46" s="6" customFormat="1" ht="18" customHeight="1">
      <c r="A125" s="35">
        <f t="shared" si="9"/>
        <v>124</v>
      </c>
      <c r="B125" s="35" t="s">
        <v>2426</v>
      </c>
      <c r="C125" s="35" t="s">
        <v>2427</v>
      </c>
      <c r="D125" s="35" t="s">
        <v>2428</v>
      </c>
      <c r="E125" s="35" t="s">
        <v>2429</v>
      </c>
      <c r="F125" s="35" t="s">
        <v>2213</v>
      </c>
      <c r="G125" s="35" t="s">
        <v>1509</v>
      </c>
      <c r="H125" s="35" t="s">
        <v>2430</v>
      </c>
      <c r="I125" s="35" t="s">
        <v>2215</v>
      </c>
      <c r="J125" s="35" t="s">
        <v>2431</v>
      </c>
      <c r="K125" s="35" t="s">
        <v>2432</v>
      </c>
      <c r="L125" s="36" t="s">
        <v>2433</v>
      </c>
      <c r="M125" s="35" t="s">
        <v>2434</v>
      </c>
      <c r="N125" s="36" t="s">
        <v>2435</v>
      </c>
      <c r="O125" s="35" t="s">
        <v>9</v>
      </c>
      <c r="P125" s="35" t="s">
        <v>2436</v>
      </c>
      <c r="Q125" s="35" t="s">
        <v>2437</v>
      </c>
      <c r="R125" s="37" t="s">
        <v>2438</v>
      </c>
      <c r="S125" s="37" t="s">
        <v>2439</v>
      </c>
      <c r="T125" s="35">
        <v>13606</v>
      </c>
      <c r="U125" s="35">
        <v>44</v>
      </c>
      <c r="V125" s="35">
        <v>42</v>
      </c>
      <c r="W125" s="35">
        <v>30</v>
      </c>
      <c r="X125" s="35">
        <v>12</v>
      </c>
      <c r="Y125" s="35">
        <v>20</v>
      </c>
      <c r="Z125" s="38">
        <v>3031018960</v>
      </c>
      <c r="AA125" s="38">
        <v>258900000</v>
      </c>
      <c r="AB125" s="38">
        <v>229542470</v>
      </c>
      <c r="AC125" s="38"/>
      <c r="AD125" s="38">
        <v>940086175</v>
      </c>
      <c r="AE125" s="38">
        <f>5953858+436604934</f>
        <v>442558792</v>
      </c>
      <c r="AF125" s="38"/>
      <c r="AG125" s="38">
        <f aca="true" t="shared" si="11" ref="AG125:AG130">SUM(Z125:AE125)</f>
        <v>4902106397</v>
      </c>
      <c r="AH125" s="38">
        <v>1541139455</v>
      </c>
      <c r="AI125" s="38">
        <v>2202112535</v>
      </c>
      <c r="AJ125" s="38">
        <f>350109573+17658760</f>
        <v>367768333</v>
      </c>
      <c r="AK125" s="38">
        <v>138101600</v>
      </c>
      <c r="AL125" s="38"/>
      <c r="AM125" s="38"/>
      <c r="AN125" s="38">
        <f>2137547+98617745</f>
        <v>100755292</v>
      </c>
      <c r="AO125" s="38">
        <f>SUM(AH125:AN125)</f>
        <v>4349877215</v>
      </c>
      <c r="AP125" s="54">
        <v>5079636782</v>
      </c>
      <c r="AQ125" s="54">
        <v>1698</v>
      </c>
      <c r="AR125" s="54">
        <v>41480</v>
      </c>
      <c r="AS125" s="35" t="s">
        <v>2440</v>
      </c>
      <c r="AT125" s="35" t="s">
        <v>2441</v>
      </c>
    </row>
    <row r="126" spans="1:46" s="6" customFormat="1" ht="39" customHeight="1">
      <c r="A126" s="35">
        <f t="shared" si="9"/>
        <v>125</v>
      </c>
      <c r="B126" s="35" t="s">
        <v>2426</v>
      </c>
      <c r="C126" s="35" t="s">
        <v>2427</v>
      </c>
      <c r="D126" s="35" t="s">
        <v>2442</v>
      </c>
      <c r="E126" s="35" t="s">
        <v>2443</v>
      </c>
      <c r="F126" s="35" t="s">
        <v>1</v>
      </c>
      <c r="G126" s="35" t="s">
        <v>1506</v>
      </c>
      <c r="H126" s="35" t="s">
        <v>2444</v>
      </c>
      <c r="I126" s="35" t="s">
        <v>2215</v>
      </c>
      <c r="J126" s="35" t="s">
        <v>2445</v>
      </c>
      <c r="K126" s="35" t="s">
        <v>2446</v>
      </c>
      <c r="L126" s="36" t="s">
        <v>2447</v>
      </c>
      <c r="M126" s="35" t="s">
        <v>2448</v>
      </c>
      <c r="N126" s="36" t="s">
        <v>2449</v>
      </c>
      <c r="O126" s="35" t="s">
        <v>2221</v>
      </c>
      <c r="P126" s="35" t="s">
        <v>1996</v>
      </c>
      <c r="Q126" s="35" t="s">
        <v>2450</v>
      </c>
      <c r="R126" s="37" t="s">
        <v>2451</v>
      </c>
      <c r="S126" s="37" t="s">
        <v>2452</v>
      </c>
      <c r="T126" s="35">
        <v>13130</v>
      </c>
      <c r="U126" s="35">
        <v>39</v>
      </c>
      <c r="V126" s="35">
        <f>SUM(W126:X126)</f>
        <v>39</v>
      </c>
      <c r="W126" s="35">
        <v>29</v>
      </c>
      <c r="X126" s="35">
        <v>10</v>
      </c>
      <c r="Y126" s="35">
        <v>28</v>
      </c>
      <c r="Z126" s="38">
        <v>3732862290</v>
      </c>
      <c r="AA126" s="38">
        <v>45000000</v>
      </c>
      <c r="AB126" s="38">
        <v>228604680</v>
      </c>
      <c r="AC126" s="38"/>
      <c r="AD126" s="38">
        <v>667214821</v>
      </c>
      <c r="AE126" s="38">
        <v>242114591</v>
      </c>
      <c r="AF126" s="38"/>
      <c r="AG126" s="38">
        <f t="shared" si="11"/>
        <v>4915796382</v>
      </c>
      <c r="AH126" s="38">
        <v>1108076400</v>
      </c>
      <c r="AI126" s="38">
        <v>3072661410</v>
      </c>
      <c r="AJ126" s="38">
        <v>218317381</v>
      </c>
      <c r="AK126" s="38">
        <v>297334830</v>
      </c>
      <c r="AL126" s="38"/>
      <c r="AM126" s="38"/>
      <c r="AN126" s="38">
        <v>24472144</v>
      </c>
      <c r="AO126" s="38">
        <f>SUM(AH126:AN126)</f>
        <v>4720862165</v>
      </c>
      <c r="AP126" s="54">
        <v>3923717000</v>
      </c>
      <c r="AQ126" s="54">
        <v>4900</v>
      </c>
      <c r="AR126" s="54">
        <v>19404</v>
      </c>
      <c r="AS126" s="35"/>
      <c r="AT126" s="35"/>
    </row>
    <row r="127" spans="1:46" s="6" customFormat="1" ht="18" customHeight="1">
      <c r="A127" s="35">
        <f t="shared" si="9"/>
        <v>126</v>
      </c>
      <c r="B127" s="35" t="s">
        <v>2426</v>
      </c>
      <c r="C127" s="35" t="s">
        <v>2427</v>
      </c>
      <c r="D127" s="35" t="s">
        <v>2453</v>
      </c>
      <c r="E127" s="36" t="s">
        <v>2454</v>
      </c>
      <c r="F127" s="36" t="s">
        <v>1</v>
      </c>
      <c r="G127" s="36" t="s">
        <v>2455</v>
      </c>
      <c r="H127" s="36" t="s">
        <v>2456</v>
      </c>
      <c r="I127" s="36" t="s">
        <v>2215</v>
      </c>
      <c r="J127" s="36" t="s">
        <v>2457</v>
      </c>
      <c r="K127" s="36" t="s">
        <v>2458</v>
      </c>
      <c r="L127" s="36" t="s">
        <v>2459</v>
      </c>
      <c r="M127" s="35" t="s">
        <v>2460</v>
      </c>
      <c r="N127" s="36" t="s">
        <v>2461</v>
      </c>
      <c r="O127" s="35" t="s">
        <v>3</v>
      </c>
      <c r="P127" s="35" t="s">
        <v>1883</v>
      </c>
      <c r="Q127" s="36" t="s">
        <v>2462</v>
      </c>
      <c r="R127" s="37" t="s">
        <v>2463</v>
      </c>
      <c r="S127" s="39" t="s">
        <v>2464</v>
      </c>
      <c r="T127" s="35">
        <v>13112</v>
      </c>
      <c r="U127" s="35">
        <v>32</v>
      </c>
      <c r="V127" s="35">
        <f>SUM(W127:X127)</f>
        <v>32</v>
      </c>
      <c r="W127" s="35">
        <v>16</v>
      </c>
      <c r="X127" s="35">
        <v>16</v>
      </c>
      <c r="Y127" s="35">
        <v>25</v>
      </c>
      <c r="Z127" s="38">
        <v>2530191150</v>
      </c>
      <c r="AA127" s="38">
        <v>41181350</v>
      </c>
      <c r="AB127" s="38">
        <v>345933840</v>
      </c>
      <c r="AC127" s="38"/>
      <c r="AD127" s="38">
        <v>356428980</v>
      </c>
      <c r="AE127" s="62">
        <v>324927887</v>
      </c>
      <c r="AF127" s="38"/>
      <c r="AG127" s="38">
        <f t="shared" si="11"/>
        <v>3598663207</v>
      </c>
      <c r="AH127" s="62">
        <v>994417547</v>
      </c>
      <c r="AI127" s="62">
        <v>2016512640</v>
      </c>
      <c r="AJ127" s="62">
        <v>185879524</v>
      </c>
      <c r="AK127" s="62">
        <v>90526110</v>
      </c>
      <c r="AL127" s="60"/>
      <c r="AM127" s="38"/>
      <c r="AN127" s="62">
        <v>311327386</v>
      </c>
      <c r="AO127" s="38">
        <f>SUM(AH127:AN127)</f>
        <v>3598663207</v>
      </c>
      <c r="AP127" s="63">
        <v>3421017941</v>
      </c>
      <c r="AQ127" s="54">
        <v>3744</v>
      </c>
      <c r="AR127" s="54">
        <v>9539</v>
      </c>
      <c r="AS127" s="36" t="s">
        <v>2465</v>
      </c>
      <c r="AT127" s="36" t="s">
        <v>2454</v>
      </c>
    </row>
    <row r="128" spans="1:46" s="6" customFormat="1" ht="18" customHeight="1">
      <c r="A128" s="35">
        <f t="shared" si="9"/>
        <v>127</v>
      </c>
      <c r="B128" s="35" t="s">
        <v>2426</v>
      </c>
      <c r="C128" s="35" t="s">
        <v>2427</v>
      </c>
      <c r="D128" s="35" t="s">
        <v>2466</v>
      </c>
      <c r="E128" s="35" t="s">
        <v>2467</v>
      </c>
      <c r="F128" s="35" t="s">
        <v>1</v>
      </c>
      <c r="G128" s="36" t="s">
        <v>1507</v>
      </c>
      <c r="H128" s="35" t="s">
        <v>2468</v>
      </c>
      <c r="I128" s="35" t="s">
        <v>2215</v>
      </c>
      <c r="J128" s="35" t="s">
        <v>2469</v>
      </c>
      <c r="K128" s="35" t="s">
        <v>2470</v>
      </c>
      <c r="L128" s="36" t="s">
        <v>2471</v>
      </c>
      <c r="M128" s="35" t="s">
        <v>2472</v>
      </c>
      <c r="N128" s="36" t="s">
        <v>2473</v>
      </c>
      <c r="O128" s="35" t="s">
        <v>7</v>
      </c>
      <c r="P128" s="35" t="s">
        <v>2030</v>
      </c>
      <c r="Q128" s="35" t="s">
        <v>2474</v>
      </c>
      <c r="R128" s="37" t="s">
        <v>2475</v>
      </c>
      <c r="S128" s="37" t="s">
        <v>2476</v>
      </c>
      <c r="T128" s="35">
        <v>13366</v>
      </c>
      <c r="U128" s="35">
        <v>52</v>
      </c>
      <c r="V128" s="35">
        <v>53</v>
      </c>
      <c r="W128" s="35">
        <v>36</v>
      </c>
      <c r="X128" s="35">
        <v>17</v>
      </c>
      <c r="Y128" s="35">
        <v>30</v>
      </c>
      <c r="Z128" s="38">
        <v>2683398670</v>
      </c>
      <c r="AA128" s="38">
        <v>100000000</v>
      </c>
      <c r="AB128" s="38">
        <v>173035235</v>
      </c>
      <c r="AC128" s="38"/>
      <c r="AD128" s="38">
        <v>376305476</v>
      </c>
      <c r="AE128" s="38">
        <v>1047710</v>
      </c>
      <c r="AF128" s="38"/>
      <c r="AG128" s="38">
        <f t="shared" si="11"/>
        <v>3333787091</v>
      </c>
      <c r="AH128" s="38">
        <v>1174615030</v>
      </c>
      <c r="AI128" s="38">
        <v>1753031877</v>
      </c>
      <c r="AJ128" s="38">
        <v>211979371</v>
      </c>
      <c r="AK128" s="38">
        <v>120608200</v>
      </c>
      <c r="AL128" s="38"/>
      <c r="AM128" s="38"/>
      <c r="AN128" s="38">
        <v>494500</v>
      </c>
      <c r="AO128" s="38">
        <v>3465867527</v>
      </c>
      <c r="AP128" s="54">
        <v>4093214500</v>
      </c>
      <c r="AQ128" s="54">
        <v>10006</v>
      </c>
      <c r="AR128" s="54">
        <v>1670105</v>
      </c>
      <c r="AS128" s="35" t="s">
        <v>2477</v>
      </c>
      <c r="AT128" s="35" t="s">
        <v>2467</v>
      </c>
    </row>
    <row r="129" spans="1:46" s="6" customFormat="1" ht="29.25" customHeight="1">
      <c r="A129" s="35">
        <f t="shared" si="9"/>
        <v>128</v>
      </c>
      <c r="B129" s="35" t="s">
        <v>2426</v>
      </c>
      <c r="C129" s="35" t="s">
        <v>2427</v>
      </c>
      <c r="D129" s="35" t="s">
        <v>2478</v>
      </c>
      <c r="E129" s="35" t="s">
        <v>2479</v>
      </c>
      <c r="F129" s="35" t="s">
        <v>2213</v>
      </c>
      <c r="G129" s="35" t="s">
        <v>1510</v>
      </c>
      <c r="H129" s="36" t="s">
        <v>2480</v>
      </c>
      <c r="I129" s="35" t="s">
        <v>2215</v>
      </c>
      <c r="J129" s="35" t="s">
        <v>2481</v>
      </c>
      <c r="K129" s="35" t="s">
        <v>2482</v>
      </c>
      <c r="L129" s="36" t="s">
        <v>2483</v>
      </c>
      <c r="M129" s="35" t="s">
        <v>2484</v>
      </c>
      <c r="N129" s="36" t="s">
        <v>2485</v>
      </c>
      <c r="O129" s="35" t="s">
        <v>9</v>
      </c>
      <c r="P129" s="35" t="s">
        <v>2102</v>
      </c>
      <c r="Q129" s="35" t="s">
        <v>2486</v>
      </c>
      <c r="R129" s="37" t="s">
        <v>2487</v>
      </c>
      <c r="S129" s="37" t="s">
        <v>2488</v>
      </c>
      <c r="T129" s="35">
        <v>13531</v>
      </c>
      <c r="U129" s="35">
        <v>53</v>
      </c>
      <c r="V129" s="35">
        <v>53</v>
      </c>
      <c r="W129" s="35">
        <v>46</v>
      </c>
      <c r="X129" s="35">
        <v>6</v>
      </c>
      <c r="Y129" s="35">
        <v>22</v>
      </c>
      <c r="Z129" s="38">
        <v>3987946540</v>
      </c>
      <c r="AA129" s="38">
        <v>110000000</v>
      </c>
      <c r="AB129" s="38">
        <v>65272400</v>
      </c>
      <c r="AC129" s="38"/>
      <c r="AD129" s="38">
        <v>530507370</v>
      </c>
      <c r="AE129" s="38">
        <v>603638</v>
      </c>
      <c r="AF129" s="38"/>
      <c r="AG129" s="38">
        <f t="shared" si="11"/>
        <v>4694329948</v>
      </c>
      <c r="AH129" s="38">
        <v>1001049690</v>
      </c>
      <c r="AI129" s="38">
        <v>877915833</v>
      </c>
      <c r="AJ129" s="38">
        <v>395698260</v>
      </c>
      <c r="AK129" s="38">
        <v>2293938500</v>
      </c>
      <c r="AL129" s="38"/>
      <c r="AM129" s="38"/>
      <c r="AN129" s="38">
        <v>10100000</v>
      </c>
      <c r="AO129" s="38">
        <f>SUM(AH129:AN129)</f>
        <v>4578702283</v>
      </c>
      <c r="AP129" s="54">
        <v>4151110944</v>
      </c>
      <c r="AQ129" s="54">
        <v>2552</v>
      </c>
      <c r="AR129" s="54">
        <v>10170</v>
      </c>
      <c r="AS129" s="35" t="s">
        <v>2489</v>
      </c>
      <c r="AT129" s="35" t="s">
        <v>2479</v>
      </c>
    </row>
    <row r="130" spans="1:46" s="6" customFormat="1" ht="18" customHeight="1">
      <c r="A130" s="35">
        <f t="shared" si="9"/>
        <v>129</v>
      </c>
      <c r="B130" s="35" t="s">
        <v>2426</v>
      </c>
      <c r="C130" s="35" t="s">
        <v>2427</v>
      </c>
      <c r="D130" s="35" t="s">
        <v>2490</v>
      </c>
      <c r="E130" s="35" t="s">
        <v>2491</v>
      </c>
      <c r="F130" s="35" t="s">
        <v>1</v>
      </c>
      <c r="G130" s="35" t="s">
        <v>1508</v>
      </c>
      <c r="H130" s="35" t="s">
        <v>2492</v>
      </c>
      <c r="I130" s="35" t="s">
        <v>2</v>
      </c>
      <c r="J130" s="35" t="s">
        <v>2493</v>
      </c>
      <c r="K130" s="36" t="s">
        <v>2494</v>
      </c>
      <c r="L130" s="36" t="s">
        <v>2495</v>
      </c>
      <c r="M130" s="35" t="s">
        <v>2496</v>
      </c>
      <c r="N130" s="36" t="s">
        <v>2497</v>
      </c>
      <c r="O130" s="35" t="s">
        <v>7</v>
      </c>
      <c r="P130" s="35" t="s">
        <v>2018</v>
      </c>
      <c r="Q130" s="35" t="s">
        <v>2498</v>
      </c>
      <c r="R130" s="37" t="s">
        <v>2499</v>
      </c>
      <c r="S130" s="37" t="s">
        <v>2500</v>
      </c>
      <c r="T130" s="35">
        <v>13208</v>
      </c>
      <c r="U130" s="35">
        <v>29</v>
      </c>
      <c r="V130" s="35">
        <f>SUM(W130:X130)</f>
        <v>29</v>
      </c>
      <c r="W130" s="35">
        <v>23</v>
      </c>
      <c r="X130" s="35">
        <v>6</v>
      </c>
      <c r="Y130" s="35">
        <v>17</v>
      </c>
      <c r="Z130" s="38">
        <v>2188957650</v>
      </c>
      <c r="AA130" s="38">
        <v>50417379</v>
      </c>
      <c r="AB130" s="38">
        <v>131602769</v>
      </c>
      <c r="AC130" s="38"/>
      <c r="AD130" s="38">
        <v>314367101</v>
      </c>
      <c r="AE130" s="38">
        <v>84660115</v>
      </c>
      <c r="AF130" s="38"/>
      <c r="AG130" s="38">
        <f t="shared" si="11"/>
        <v>2770005014</v>
      </c>
      <c r="AH130" s="38">
        <v>909263030</v>
      </c>
      <c r="AI130" s="38">
        <v>1537404841</v>
      </c>
      <c r="AJ130" s="38">
        <v>154760216</v>
      </c>
      <c r="AK130" s="38">
        <v>59203450</v>
      </c>
      <c r="AL130" s="38"/>
      <c r="AM130" s="38"/>
      <c r="AN130" s="38">
        <v>11458349</v>
      </c>
      <c r="AO130" s="38">
        <f>SUM(AH130:AN130)</f>
        <v>2672089886</v>
      </c>
      <c r="AP130" s="54">
        <v>2727665328</v>
      </c>
      <c r="AQ130" s="54">
        <v>5232</v>
      </c>
      <c r="AR130" s="54">
        <v>15511</v>
      </c>
      <c r="AS130" s="35" t="s">
        <v>2501</v>
      </c>
      <c r="AT130" s="35" t="s">
        <v>2491</v>
      </c>
    </row>
    <row r="131" spans="1:46" s="6" customFormat="1" ht="18" customHeight="1">
      <c r="A131" s="35">
        <f aca="true" t="shared" si="12" ref="A131:A194">A130+1</f>
        <v>130</v>
      </c>
      <c r="B131" s="35" t="s">
        <v>2426</v>
      </c>
      <c r="C131" s="35" t="s">
        <v>2502</v>
      </c>
      <c r="D131" s="35" t="s">
        <v>2503</v>
      </c>
      <c r="E131" s="35" t="s">
        <v>2504</v>
      </c>
      <c r="F131" s="35" t="s">
        <v>2213</v>
      </c>
      <c r="G131" s="35" t="s">
        <v>1506</v>
      </c>
      <c r="H131" s="35" t="s">
        <v>2505</v>
      </c>
      <c r="I131" s="35" t="s">
        <v>2215</v>
      </c>
      <c r="J131" s="35" t="s">
        <v>2506</v>
      </c>
      <c r="K131" s="35" t="s">
        <v>2507</v>
      </c>
      <c r="L131" s="35" t="s">
        <v>2508</v>
      </c>
      <c r="M131" s="35"/>
      <c r="N131" s="35" t="s">
        <v>2509</v>
      </c>
      <c r="O131" s="35" t="s">
        <v>2232</v>
      </c>
      <c r="P131" s="35" t="s">
        <v>2030</v>
      </c>
      <c r="Q131" s="35" t="s">
        <v>2510</v>
      </c>
      <c r="R131" s="37" t="s">
        <v>2511</v>
      </c>
      <c r="S131" s="35" t="s">
        <v>2512</v>
      </c>
      <c r="T131" s="35">
        <v>13364</v>
      </c>
      <c r="U131" s="35">
        <v>8</v>
      </c>
      <c r="V131" s="35">
        <v>8</v>
      </c>
      <c r="W131" s="35">
        <v>8</v>
      </c>
      <c r="X131" s="35">
        <v>0</v>
      </c>
      <c r="Y131" s="35">
        <v>3</v>
      </c>
      <c r="Z131" s="38">
        <v>376381000</v>
      </c>
      <c r="AA131" s="38">
        <v>8920490</v>
      </c>
      <c r="AB131" s="38">
        <v>24044730</v>
      </c>
      <c r="AC131" s="38"/>
      <c r="AD131" s="38">
        <v>0</v>
      </c>
      <c r="AE131" s="38">
        <v>0</v>
      </c>
      <c r="AF131" s="38"/>
      <c r="AG131" s="38">
        <v>409346220</v>
      </c>
      <c r="AH131" s="38">
        <v>228156340</v>
      </c>
      <c r="AI131" s="38">
        <v>26903710</v>
      </c>
      <c r="AJ131" s="38">
        <v>26293630</v>
      </c>
      <c r="AK131" s="38">
        <v>127992540</v>
      </c>
      <c r="AL131" s="38"/>
      <c r="AM131" s="38"/>
      <c r="AN131" s="38">
        <v>0</v>
      </c>
      <c r="AO131" s="38">
        <v>409346220</v>
      </c>
      <c r="AP131" s="54">
        <v>433555953</v>
      </c>
      <c r="AQ131" s="54">
        <v>231</v>
      </c>
      <c r="AR131" s="54">
        <v>554</v>
      </c>
      <c r="AS131" s="35"/>
      <c r="AT131" s="35"/>
    </row>
    <row r="132" spans="1:46" s="6" customFormat="1" ht="18" customHeight="1">
      <c r="A132" s="35">
        <f t="shared" si="12"/>
        <v>131</v>
      </c>
      <c r="B132" s="35" t="s">
        <v>2426</v>
      </c>
      <c r="C132" s="35" t="s">
        <v>2502</v>
      </c>
      <c r="D132" s="35" t="s">
        <v>2513</v>
      </c>
      <c r="E132" s="35"/>
      <c r="F132" s="35" t="s">
        <v>2330</v>
      </c>
      <c r="G132" s="35" t="s">
        <v>2514</v>
      </c>
      <c r="H132" s="35"/>
      <c r="I132" s="35" t="s">
        <v>2012</v>
      </c>
      <c r="J132" s="35"/>
      <c r="K132" s="35"/>
      <c r="L132" s="35"/>
      <c r="M132" s="35"/>
      <c r="N132" s="35"/>
      <c r="O132" s="35" t="s">
        <v>2221</v>
      </c>
      <c r="P132" s="35" t="s">
        <v>2515</v>
      </c>
      <c r="Q132" s="35" t="s">
        <v>2516</v>
      </c>
      <c r="R132" s="37" t="s">
        <v>2517</v>
      </c>
      <c r="S132" s="35" t="s">
        <v>2518</v>
      </c>
      <c r="T132" s="35">
        <v>13445</v>
      </c>
      <c r="U132" s="35"/>
      <c r="V132" s="35"/>
      <c r="W132" s="35"/>
      <c r="X132" s="35"/>
      <c r="Y132" s="35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54"/>
      <c r="AQ132" s="54"/>
      <c r="AR132" s="54"/>
      <c r="AS132" s="35"/>
      <c r="AT132" s="35"/>
    </row>
    <row r="133" spans="1:46" s="6" customFormat="1" ht="18" customHeight="1">
      <c r="A133" s="35">
        <f t="shared" si="12"/>
        <v>132</v>
      </c>
      <c r="B133" s="35" t="s">
        <v>2426</v>
      </c>
      <c r="C133" s="35" t="s">
        <v>2519</v>
      </c>
      <c r="D133" s="35" t="s">
        <v>2520</v>
      </c>
      <c r="E133" s="35" t="s">
        <v>2521</v>
      </c>
      <c r="F133" s="35" t="s">
        <v>2522</v>
      </c>
      <c r="G133" s="35" t="s">
        <v>2523</v>
      </c>
      <c r="H133" s="35"/>
      <c r="I133" s="35" t="s">
        <v>2012</v>
      </c>
      <c r="J133" s="35"/>
      <c r="K133" s="35"/>
      <c r="L133" s="35"/>
      <c r="M133" s="35"/>
      <c r="N133" s="35"/>
      <c r="O133" s="35" t="s">
        <v>2315</v>
      </c>
      <c r="P133" s="35" t="s">
        <v>2097</v>
      </c>
      <c r="Q133" s="35" t="s">
        <v>2524</v>
      </c>
      <c r="R133" s="37" t="s">
        <v>2525</v>
      </c>
      <c r="S133" s="35" t="s">
        <v>2526</v>
      </c>
      <c r="T133" s="35">
        <v>13619</v>
      </c>
      <c r="U133" s="35"/>
      <c r="V133" s="35"/>
      <c r="W133" s="35"/>
      <c r="X133" s="35"/>
      <c r="Y133" s="35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54"/>
      <c r="AQ133" s="54"/>
      <c r="AR133" s="54"/>
      <c r="AS133" s="35"/>
      <c r="AT133" s="35"/>
    </row>
    <row r="134" spans="1:46" s="6" customFormat="1" ht="18" customHeight="1">
      <c r="A134" s="35">
        <f t="shared" si="12"/>
        <v>133</v>
      </c>
      <c r="B134" s="35" t="s">
        <v>2426</v>
      </c>
      <c r="C134" s="35" t="s">
        <v>2519</v>
      </c>
      <c r="D134" s="35" t="s">
        <v>2527</v>
      </c>
      <c r="E134" s="35" t="s">
        <v>2528</v>
      </c>
      <c r="F134" s="35" t="s">
        <v>2213</v>
      </c>
      <c r="G134" s="35" t="s">
        <v>1581</v>
      </c>
      <c r="H134" s="35"/>
      <c r="I134" s="35" t="s">
        <v>2012</v>
      </c>
      <c r="J134" s="35"/>
      <c r="K134" s="35"/>
      <c r="L134" s="35"/>
      <c r="M134" s="35"/>
      <c r="N134" s="35"/>
      <c r="O134" s="35" t="s">
        <v>2232</v>
      </c>
      <c r="P134" s="35" t="s">
        <v>2249</v>
      </c>
      <c r="Q134" s="35" t="s">
        <v>2529</v>
      </c>
      <c r="R134" s="35" t="s">
        <v>2530</v>
      </c>
      <c r="S134" s="35" t="s">
        <v>2531</v>
      </c>
      <c r="T134" s="35">
        <v>13390</v>
      </c>
      <c r="U134" s="35"/>
      <c r="V134" s="35"/>
      <c r="W134" s="35"/>
      <c r="X134" s="35"/>
      <c r="Y134" s="35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54"/>
      <c r="AQ134" s="54"/>
      <c r="AR134" s="54"/>
      <c r="AS134" s="35"/>
      <c r="AT134" s="35"/>
    </row>
    <row r="135" spans="1:46" s="6" customFormat="1" ht="18" customHeight="1">
      <c r="A135" s="35">
        <f t="shared" si="12"/>
        <v>134</v>
      </c>
      <c r="B135" s="35" t="s">
        <v>2426</v>
      </c>
      <c r="C135" s="35" t="s">
        <v>2519</v>
      </c>
      <c r="D135" s="35" t="s">
        <v>2532</v>
      </c>
      <c r="E135" s="35" t="s">
        <v>2533</v>
      </c>
      <c r="F135" s="35" t="s">
        <v>2522</v>
      </c>
      <c r="G135" s="35" t="s">
        <v>2534</v>
      </c>
      <c r="H135" s="35"/>
      <c r="I135" s="35" t="s">
        <v>2012</v>
      </c>
      <c r="J135" s="35"/>
      <c r="K135" s="35"/>
      <c r="L135" s="35"/>
      <c r="M135" s="35"/>
      <c r="N135" s="35"/>
      <c r="O135" s="35" t="s">
        <v>2315</v>
      </c>
      <c r="P135" s="35" t="s">
        <v>2136</v>
      </c>
      <c r="Q135" s="35" t="s">
        <v>2535</v>
      </c>
      <c r="R135" s="37" t="s">
        <v>2536</v>
      </c>
      <c r="S135" s="35" t="s">
        <v>2537</v>
      </c>
      <c r="T135" s="35">
        <v>13606</v>
      </c>
      <c r="U135" s="35"/>
      <c r="V135" s="35"/>
      <c r="W135" s="35"/>
      <c r="X135" s="35"/>
      <c r="Y135" s="35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54"/>
      <c r="AQ135" s="54"/>
      <c r="AR135" s="54"/>
      <c r="AS135" s="35"/>
      <c r="AT135" s="35"/>
    </row>
    <row r="136" spans="1:46" s="6" customFormat="1" ht="18" customHeight="1">
      <c r="A136" s="35">
        <f t="shared" si="12"/>
        <v>135</v>
      </c>
      <c r="B136" s="35" t="s">
        <v>2426</v>
      </c>
      <c r="C136" s="35" t="s">
        <v>2519</v>
      </c>
      <c r="D136" s="35" t="s">
        <v>2538</v>
      </c>
      <c r="E136" s="35" t="s">
        <v>2539</v>
      </c>
      <c r="F136" s="35" t="s">
        <v>2522</v>
      </c>
      <c r="G136" s="35" t="s">
        <v>2540</v>
      </c>
      <c r="H136" s="35"/>
      <c r="I136" s="35" t="s">
        <v>2012</v>
      </c>
      <c r="J136" s="35"/>
      <c r="K136" s="35"/>
      <c r="L136" s="35"/>
      <c r="M136" s="35"/>
      <c r="N136" s="35"/>
      <c r="O136" s="35" t="s">
        <v>2315</v>
      </c>
      <c r="P136" s="35" t="s">
        <v>2066</v>
      </c>
      <c r="Q136" s="35" t="s">
        <v>2541</v>
      </c>
      <c r="R136" s="37" t="s">
        <v>2542</v>
      </c>
      <c r="S136" s="35" t="s">
        <v>2543</v>
      </c>
      <c r="T136" s="35">
        <v>13552</v>
      </c>
      <c r="U136" s="35"/>
      <c r="V136" s="35"/>
      <c r="W136" s="35"/>
      <c r="X136" s="35"/>
      <c r="Y136" s="35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54"/>
      <c r="AQ136" s="54"/>
      <c r="AR136" s="54"/>
      <c r="AS136" s="35"/>
      <c r="AT136" s="35"/>
    </row>
    <row r="137" spans="1:46" s="6" customFormat="1" ht="18" customHeight="1">
      <c r="A137" s="35">
        <f t="shared" si="12"/>
        <v>136</v>
      </c>
      <c r="B137" s="35" t="s">
        <v>2426</v>
      </c>
      <c r="C137" s="35" t="s">
        <v>2544</v>
      </c>
      <c r="D137" s="35" t="s">
        <v>2545</v>
      </c>
      <c r="E137" s="35" t="s">
        <v>2546</v>
      </c>
      <c r="F137" s="35" t="s">
        <v>2213</v>
      </c>
      <c r="G137" s="35" t="s">
        <v>1584</v>
      </c>
      <c r="H137" s="35"/>
      <c r="I137" s="35" t="s">
        <v>2012</v>
      </c>
      <c r="J137" s="35"/>
      <c r="K137" s="35"/>
      <c r="L137" s="35"/>
      <c r="M137" s="35"/>
      <c r="N137" s="35"/>
      <c r="O137" s="35" t="s">
        <v>2315</v>
      </c>
      <c r="P137" s="35" t="s">
        <v>2547</v>
      </c>
      <c r="Q137" s="35" t="s">
        <v>2548</v>
      </c>
      <c r="R137" s="37" t="s">
        <v>2549</v>
      </c>
      <c r="S137" s="35"/>
      <c r="T137" s="35"/>
      <c r="U137" s="35"/>
      <c r="V137" s="35"/>
      <c r="W137" s="35"/>
      <c r="X137" s="35"/>
      <c r="Y137" s="35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54"/>
      <c r="AQ137" s="54"/>
      <c r="AR137" s="54"/>
      <c r="AS137" s="35"/>
      <c r="AT137" s="35"/>
    </row>
    <row r="138" spans="1:46" s="6" customFormat="1" ht="18" customHeight="1">
      <c r="A138" s="35">
        <f t="shared" si="12"/>
        <v>137</v>
      </c>
      <c r="B138" s="35" t="s">
        <v>2426</v>
      </c>
      <c r="C138" s="35" t="s">
        <v>2544</v>
      </c>
      <c r="D138" s="35" t="s">
        <v>2550</v>
      </c>
      <c r="E138" s="35" t="s">
        <v>2551</v>
      </c>
      <c r="F138" s="35" t="s">
        <v>2213</v>
      </c>
      <c r="G138" s="35" t="s">
        <v>1579</v>
      </c>
      <c r="H138" s="35"/>
      <c r="I138" s="35" t="s">
        <v>2215</v>
      </c>
      <c r="J138" s="35"/>
      <c r="K138" s="35"/>
      <c r="L138" s="35"/>
      <c r="M138" s="35"/>
      <c r="N138" s="35"/>
      <c r="O138" s="35" t="s">
        <v>2232</v>
      </c>
      <c r="P138" s="35" t="s">
        <v>2018</v>
      </c>
      <c r="Q138" s="35" t="s">
        <v>2552</v>
      </c>
      <c r="R138" s="37" t="s">
        <v>2553</v>
      </c>
      <c r="S138" s="35" t="s">
        <v>2554</v>
      </c>
      <c r="T138" s="35">
        <v>13200</v>
      </c>
      <c r="U138" s="35"/>
      <c r="V138" s="35"/>
      <c r="W138" s="35"/>
      <c r="X138" s="35"/>
      <c r="Y138" s="35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54"/>
      <c r="AQ138" s="54"/>
      <c r="AR138" s="54"/>
      <c r="AS138" s="35"/>
      <c r="AT138" s="35"/>
    </row>
    <row r="139" spans="1:46" s="6" customFormat="1" ht="18" customHeight="1">
      <c r="A139" s="35">
        <f t="shared" si="12"/>
        <v>138</v>
      </c>
      <c r="B139" s="35" t="s">
        <v>2426</v>
      </c>
      <c r="C139" s="35" t="s">
        <v>2555</v>
      </c>
      <c r="D139" s="35" t="s">
        <v>2556</v>
      </c>
      <c r="E139" s="35" t="s">
        <v>2443</v>
      </c>
      <c r="F139" s="35" t="s">
        <v>1</v>
      </c>
      <c r="G139" s="35" t="s">
        <v>1506</v>
      </c>
      <c r="H139" s="35" t="s">
        <v>31</v>
      </c>
      <c r="I139" s="35" t="s">
        <v>2557</v>
      </c>
      <c r="J139" s="35"/>
      <c r="K139" s="35" t="s">
        <v>68</v>
      </c>
      <c r="L139" s="36" t="s">
        <v>2558</v>
      </c>
      <c r="M139" s="35" t="s">
        <v>2559</v>
      </c>
      <c r="N139" s="36" t="s">
        <v>2560</v>
      </c>
      <c r="O139" s="35" t="s">
        <v>2561</v>
      </c>
      <c r="P139" s="35" t="s">
        <v>5</v>
      </c>
      <c r="Q139" s="35" t="s">
        <v>2562</v>
      </c>
      <c r="R139" s="37" t="s">
        <v>2563</v>
      </c>
      <c r="S139" s="37" t="s">
        <v>69</v>
      </c>
      <c r="T139" s="35">
        <v>13130</v>
      </c>
      <c r="U139" s="35">
        <v>11</v>
      </c>
      <c r="V139" s="35">
        <f>SUM(W139:X139)</f>
        <v>11</v>
      </c>
      <c r="W139" s="35">
        <v>5</v>
      </c>
      <c r="X139" s="35">
        <v>6</v>
      </c>
      <c r="Y139" s="35">
        <v>6</v>
      </c>
      <c r="Z139" s="38">
        <v>1242250190</v>
      </c>
      <c r="AA139" s="38">
        <v>5000000</v>
      </c>
      <c r="AB139" s="38">
        <v>21557887</v>
      </c>
      <c r="AC139" s="38"/>
      <c r="AD139" s="38">
        <v>0</v>
      </c>
      <c r="AE139" s="38">
        <v>8952174</v>
      </c>
      <c r="AF139" s="38"/>
      <c r="AG139" s="38">
        <f>SUM(Z139:AE139)</f>
        <v>1277760251</v>
      </c>
      <c r="AH139" s="38">
        <v>217660850</v>
      </c>
      <c r="AI139" s="38">
        <v>1470475924</v>
      </c>
      <c r="AJ139" s="38">
        <v>19153860</v>
      </c>
      <c r="AK139" s="38">
        <v>1540000</v>
      </c>
      <c r="AL139" s="38"/>
      <c r="AM139" s="38"/>
      <c r="AN139" s="38">
        <v>0</v>
      </c>
      <c r="AO139" s="38">
        <f>SUM(AH139:AN139)</f>
        <v>1708830634</v>
      </c>
      <c r="AP139" s="54">
        <v>1879516000</v>
      </c>
      <c r="AQ139" s="54"/>
      <c r="AR139" s="54"/>
      <c r="AS139" s="35"/>
      <c r="AT139" s="35"/>
    </row>
    <row r="140" spans="1:46" s="6" customFormat="1" ht="18" customHeight="1">
      <c r="A140" s="35">
        <f t="shared" si="12"/>
        <v>139</v>
      </c>
      <c r="B140" s="35" t="s">
        <v>2564</v>
      </c>
      <c r="C140" s="35" t="s">
        <v>2565</v>
      </c>
      <c r="D140" s="35" t="s">
        <v>2566</v>
      </c>
      <c r="E140" s="35" t="s">
        <v>64</v>
      </c>
      <c r="F140" s="35" t="s">
        <v>1</v>
      </c>
      <c r="G140" s="35" t="s">
        <v>1518</v>
      </c>
      <c r="H140" s="35" t="s">
        <v>65</v>
      </c>
      <c r="I140" s="35" t="s">
        <v>2567</v>
      </c>
      <c r="J140" s="35"/>
      <c r="K140" s="35" t="s">
        <v>66</v>
      </c>
      <c r="L140" s="36" t="s">
        <v>2568</v>
      </c>
      <c r="M140" s="35" t="s">
        <v>2569</v>
      </c>
      <c r="N140" s="36" t="s">
        <v>2570</v>
      </c>
      <c r="O140" s="35" t="s">
        <v>2571</v>
      </c>
      <c r="P140" s="35" t="s">
        <v>20</v>
      </c>
      <c r="Q140" s="35" t="s">
        <v>2572</v>
      </c>
      <c r="R140" s="37" t="s">
        <v>2573</v>
      </c>
      <c r="S140" s="37" t="s">
        <v>67</v>
      </c>
      <c r="T140" s="35">
        <v>13632</v>
      </c>
      <c r="U140" s="35">
        <v>9</v>
      </c>
      <c r="V140" s="35">
        <f>SUM(W140:X140)</f>
        <v>9</v>
      </c>
      <c r="W140" s="35">
        <v>5</v>
      </c>
      <c r="X140" s="35">
        <v>4</v>
      </c>
      <c r="Y140" s="35">
        <v>7</v>
      </c>
      <c r="Z140" s="38">
        <v>1013241810</v>
      </c>
      <c r="AA140" s="38">
        <v>18000000</v>
      </c>
      <c r="AB140" s="38">
        <v>0</v>
      </c>
      <c r="AC140" s="38"/>
      <c r="AD140" s="38">
        <v>360233476</v>
      </c>
      <c r="AE140" s="38">
        <v>346239</v>
      </c>
      <c r="AF140" s="38"/>
      <c r="AG140" s="38">
        <f>SUM(Z140:AE140)</f>
        <v>1391821525</v>
      </c>
      <c r="AH140" s="38">
        <v>230748830</v>
      </c>
      <c r="AI140" s="38">
        <v>1103438210</v>
      </c>
      <c r="AJ140" s="38">
        <v>19121320</v>
      </c>
      <c r="AK140" s="38">
        <v>1700000</v>
      </c>
      <c r="AL140" s="38"/>
      <c r="AM140" s="38"/>
      <c r="AN140" s="38">
        <v>1407448</v>
      </c>
      <c r="AO140" s="38">
        <f>SUM(AH140:AN140)</f>
        <v>1356415808</v>
      </c>
      <c r="AP140" s="54">
        <v>1604200000</v>
      </c>
      <c r="AQ140" s="54">
        <v>16</v>
      </c>
      <c r="AR140" s="54">
        <v>110</v>
      </c>
      <c r="AS140" s="35"/>
      <c r="AT140" s="35"/>
    </row>
    <row r="141" spans="1:46" s="6" customFormat="1" ht="18" customHeight="1">
      <c r="A141" s="35">
        <f t="shared" si="12"/>
        <v>140</v>
      </c>
      <c r="B141" s="35" t="s">
        <v>2564</v>
      </c>
      <c r="C141" s="35" t="s">
        <v>2565</v>
      </c>
      <c r="D141" s="35" t="s">
        <v>2574</v>
      </c>
      <c r="E141" s="35" t="s">
        <v>2575</v>
      </c>
      <c r="F141" s="35" t="s">
        <v>2576</v>
      </c>
      <c r="G141" s="35" t="s">
        <v>1557</v>
      </c>
      <c r="H141" s="35" t="s">
        <v>2577</v>
      </c>
      <c r="I141" s="35" t="s">
        <v>2578</v>
      </c>
      <c r="J141" s="35"/>
      <c r="K141" s="35" t="s">
        <v>2579</v>
      </c>
      <c r="L141" s="35" t="s">
        <v>2580</v>
      </c>
      <c r="M141" s="35"/>
      <c r="N141" s="35" t="s">
        <v>2581</v>
      </c>
      <c r="O141" s="35" t="s">
        <v>2582</v>
      </c>
      <c r="P141" s="35" t="s">
        <v>2583</v>
      </c>
      <c r="Q141" s="35" t="s">
        <v>2584</v>
      </c>
      <c r="R141" s="37" t="s">
        <v>2585</v>
      </c>
      <c r="S141" s="35" t="s">
        <v>2586</v>
      </c>
      <c r="T141" s="35">
        <v>13617</v>
      </c>
      <c r="U141" s="35">
        <v>2</v>
      </c>
      <c r="V141" s="35">
        <v>2</v>
      </c>
      <c r="W141" s="35">
        <v>2</v>
      </c>
      <c r="X141" s="35">
        <v>0</v>
      </c>
      <c r="Y141" s="35">
        <v>2</v>
      </c>
      <c r="Z141" s="62">
        <v>660419000</v>
      </c>
      <c r="AA141" s="38">
        <v>0</v>
      </c>
      <c r="AB141" s="38">
        <v>0</v>
      </c>
      <c r="AC141" s="38"/>
      <c r="AD141" s="38">
        <v>0</v>
      </c>
      <c r="AE141" s="38">
        <v>0</v>
      </c>
      <c r="AF141" s="38"/>
      <c r="AG141" s="38">
        <v>660419000</v>
      </c>
      <c r="AH141" s="62">
        <v>58000100</v>
      </c>
      <c r="AI141" s="62">
        <v>576933780</v>
      </c>
      <c r="AJ141" s="62">
        <v>1193400</v>
      </c>
      <c r="AK141" s="64" t="s">
        <v>1598</v>
      </c>
      <c r="AL141" s="38"/>
      <c r="AM141" s="38"/>
      <c r="AN141" s="38">
        <v>0</v>
      </c>
      <c r="AO141" s="38">
        <v>637419000</v>
      </c>
      <c r="AP141" s="63">
        <v>724962040</v>
      </c>
      <c r="AQ141" s="54">
        <v>3665</v>
      </c>
      <c r="AR141" s="54">
        <v>8810</v>
      </c>
      <c r="AS141" s="35"/>
      <c r="AT141" s="35"/>
    </row>
    <row r="142" spans="1:46" s="6" customFormat="1" ht="18" customHeight="1">
      <c r="A142" s="35">
        <f t="shared" si="12"/>
        <v>141</v>
      </c>
      <c r="B142" s="35" t="s">
        <v>2564</v>
      </c>
      <c r="C142" s="35" t="s">
        <v>2587</v>
      </c>
      <c r="D142" s="35" t="s">
        <v>2588</v>
      </c>
      <c r="E142" s="35" t="s">
        <v>2589</v>
      </c>
      <c r="F142" s="35" t="s">
        <v>2576</v>
      </c>
      <c r="G142" s="35" t="s">
        <v>1580</v>
      </c>
      <c r="H142" s="35"/>
      <c r="I142" s="35" t="s">
        <v>2587</v>
      </c>
      <c r="J142" s="35"/>
      <c r="K142" s="35"/>
      <c r="L142" s="35"/>
      <c r="M142" s="35"/>
      <c r="N142" s="35"/>
      <c r="O142" s="35" t="s">
        <v>2582</v>
      </c>
      <c r="P142" s="35" t="s">
        <v>2590</v>
      </c>
      <c r="Q142" s="35" t="s">
        <v>2591</v>
      </c>
      <c r="R142" s="37" t="s">
        <v>2592</v>
      </c>
      <c r="S142" s="35" t="s">
        <v>2593</v>
      </c>
      <c r="T142" s="35">
        <v>13505</v>
      </c>
      <c r="U142" s="35"/>
      <c r="V142" s="35"/>
      <c r="W142" s="35"/>
      <c r="X142" s="35"/>
      <c r="Y142" s="35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54"/>
      <c r="AQ142" s="54"/>
      <c r="AR142" s="54"/>
      <c r="AS142" s="35"/>
      <c r="AT142" s="35"/>
    </row>
    <row r="143" spans="1:46" s="6" customFormat="1" ht="18" customHeight="1">
      <c r="A143" s="35">
        <f t="shared" si="12"/>
        <v>142</v>
      </c>
      <c r="B143" s="35" t="s">
        <v>2564</v>
      </c>
      <c r="C143" s="35" t="s">
        <v>2587</v>
      </c>
      <c r="D143" s="35" t="s">
        <v>2594</v>
      </c>
      <c r="E143" s="35" t="s">
        <v>2595</v>
      </c>
      <c r="F143" s="35" t="s">
        <v>2576</v>
      </c>
      <c r="G143" s="35" t="s">
        <v>1580</v>
      </c>
      <c r="H143" s="35"/>
      <c r="I143" s="35" t="s">
        <v>2587</v>
      </c>
      <c r="J143" s="35"/>
      <c r="K143" s="35"/>
      <c r="L143" s="35"/>
      <c r="M143" s="35"/>
      <c r="N143" s="35"/>
      <c r="O143" s="35" t="s">
        <v>2596</v>
      </c>
      <c r="P143" s="35" t="s">
        <v>2597</v>
      </c>
      <c r="Q143" s="35" t="s">
        <v>2598</v>
      </c>
      <c r="R143" s="37" t="s">
        <v>2599</v>
      </c>
      <c r="S143" s="35" t="s">
        <v>2600</v>
      </c>
      <c r="T143" s="35">
        <v>13146</v>
      </c>
      <c r="U143" s="35"/>
      <c r="V143" s="35"/>
      <c r="W143" s="35"/>
      <c r="X143" s="35"/>
      <c r="Y143" s="35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54"/>
      <c r="AQ143" s="54"/>
      <c r="AR143" s="54"/>
      <c r="AS143" s="35"/>
      <c r="AT143" s="35"/>
    </row>
    <row r="144" spans="1:46" s="6" customFormat="1" ht="18" customHeight="1">
      <c r="A144" s="35">
        <f t="shared" si="12"/>
        <v>143</v>
      </c>
      <c r="B144" s="35" t="s">
        <v>2564</v>
      </c>
      <c r="C144" s="35" t="s">
        <v>2587</v>
      </c>
      <c r="D144" s="35" t="s">
        <v>2601</v>
      </c>
      <c r="E144" s="35" t="s">
        <v>2602</v>
      </c>
      <c r="F144" s="35" t="s">
        <v>2576</v>
      </c>
      <c r="G144" s="35" t="s">
        <v>1580</v>
      </c>
      <c r="H144" s="35"/>
      <c r="I144" s="35" t="s">
        <v>2587</v>
      </c>
      <c r="J144" s="35"/>
      <c r="K144" s="35"/>
      <c r="L144" s="35"/>
      <c r="M144" s="35"/>
      <c r="N144" s="35"/>
      <c r="O144" s="35" t="s">
        <v>2603</v>
      </c>
      <c r="P144" s="35" t="s">
        <v>2604</v>
      </c>
      <c r="Q144" s="35" t="s">
        <v>2605</v>
      </c>
      <c r="R144" s="37" t="s">
        <v>2606</v>
      </c>
      <c r="S144" s="35" t="s">
        <v>2607</v>
      </c>
      <c r="T144" s="35">
        <v>13385</v>
      </c>
      <c r="U144" s="35"/>
      <c r="V144" s="35"/>
      <c r="W144" s="35"/>
      <c r="X144" s="35"/>
      <c r="Y144" s="35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54"/>
      <c r="AQ144" s="54"/>
      <c r="AR144" s="54"/>
      <c r="AS144" s="35"/>
      <c r="AT144" s="35"/>
    </row>
    <row r="145" spans="1:46" s="6" customFormat="1" ht="18" customHeight="1">
      <c r="A145" s="35">
        <f t="shared" si="12"/>
        <v>144</v>
      </c>
      <c r="B145" s="35" t="s">
        <v>2564</v>
      </c>
      <c r="C145" s="35" t="s">
        <v>2608</v>
      </c>
      <c r="D145" s="35" t="s">
        <v>2609</v>
      </c>
      <c r="E145" s="35" t="s">
        <v>2610</v>
      </c>
      <c r="F145" s="35" t="s">
        <v>2576</v>
      </c>
      <c r="G145" s="35" t="s">
        <v>1506</v>
      </c>
      <c r="H145" s="35" t="s">
        <v>2611</v>
      </c>
      <c r="I145" s="35" t="s">
        <v>2578</v>
      </c>
      <c r="J145" s="35"/>
      <c r="K145" s="35" t="s">
        <v>2612</v>
      </c>
      <c r="L145" s="35"/>
      <c r="M145" s="35"/>
      <c r="N145" s="35"/>
      <c r="O145" s="35" t="s">
        <v>2603</v>
      </c>
      <c r="P145" s="35" t="s">
        <v>2604</v>
      </c>
      <c r="Q145" s="35" t="s">
        <v>1599</v>
      </c>
      <c r="R145" s="35" t="s">
        <v>2613</v>
      </c>
      <c r="S145" s="35" t="s">
        <v>2614</v>
      </c>
      <c r="T145" s="35">
        <v>13371</v>
      </c>
      <c r="U145" s="35"/>
      <c r="V145" s="35"/>
      <c r="W145" s="35"/>
      <c r="X145" s="35"/>
      <c r="Y145" s="35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54"/>
      <c r="AQ145" s="54"/>
      <c r="AR145" s="54"/>
      <c r="AS145" s="35"/>
      <c r="AT145" s="35"/>
    </row>
    <row r="146" spans="1:46" s="6" customFormat="1" ht="18" customHeight="1">
      <c r="A146" s="35">
        <f t="shared" si="12"/>
        <v>145</v>
      </c>
      <c r="B146" s="35" t="s">
        <v>2564</v>
      </c>
      <c r="C146" s="35" t="s">
        <v>2615</v>
      </c>
      <c r="D146" s="35" t="s">
        <v>2616</v>
      </c>
      <c r="E146" s="35" t="s">
        <v>34</v>
      </c>
      <c r="F146" s="35" t="s">
        <v>1</v>
      </c>
      <c r="G146" s="35" t="s">
        <v>1511</v>
      </c>
      <c r="H146" s="35" t="s">
        <v>31</v>
      </c>
      <c r="I146" s="35" t="s">
        <v>2</v>
      </c>
      <c r="J146" s="35" t="s">
        <v>2617</v>
      </c>
      <c r="K146" s="35" t="s">
        <v>2618</v>
      </c>
      <c r="L146" s="35" t="s">
        <v>2619</v>
      </c>
      <c r="M146" s="35" t="s">
        <v>2620</v>
      </c>
      <c r="N146" s="36" t="s">
        <v>2621</v>
      </c>
      <c r="O146" s="35" t="s">
        <v>2622</v>
      </c>
      <c r="P146" s="35" t="s">
        <v>2623</v>
      </c>
      <c r="Q146" s="35" t="s">
        <v>2624</v>
      </c>
      <c r="R146" s="37" t="s">
        <v>35</v>
      </c>
      <c r="S146" s="37" t="s">
        <v>36</v>
      </c>
      <c r="T146" s="35">
        <v>13503</v>
      </c>
      <c r="U146" s="35">
        <v>186</v>
      </c>
      <c r="V146" s="35">
        <f>SUM(W146:X146)</f>
        <v>186</v>
      </c>
      <c r="W146" s="35">
        <v>4</v>
      </c>
      <c r="X146" s="35">
        <v>182</v>
      </c>
      <c r="Y146" s="35">
        <v>21</v>
      </c>
      <c r="Z146" s="38">
        <v>2662925000</v>
      </c>
      <c r="AA146" s="38">
        <v>15000000</v>
      </c>
      <c r="AB146" s="38">
        <v>7136280</v>
      </c>
      <c r="AC146" s="38"/>
      <c r="AD146" s="38">
        <v>0</v>
      </c>
      <c r="AE146" s="38">
        <v>2576174</v>
      </c>
      <c r="AF146" s="38"/>
      <c r="AG146" s="38">
        <f>SUM(Z146:AE146)</f>
        <v>2687637454</v>
      </c>
      <c r="AH146" s="38">
        <v>2478674560</v>
      </c>
      <c r="AI146" s="38">
        <v>140039000</v>
      </c>
      <c r="AJ146" s="38">
        <v>51686793</v>
      </c>
      <c r="AK146" s="38">
        <v>8303270</v>
      </c>
      <c r="AL146" s="38"/>
      <c r="AM146" s="38"/>
      <c r="AN146" s="38">
        <v>0</v>
      </c>
      <c r="AO146" s="38">
        <f>SUM(AH146:AN146)</f>
        <v>2678703623</v>
      </c>
      <c r="AP146" s="54">
        <v>3293197831</v>
      </c>
      <c r="AQ146" s="54">
        <v>175</v>
      </c>
      <c r="AR146" s="54">
        <v>752</v>
      </c>
      <c r="AS146" s="35"/>
      <c r="AT146" s="35"/>
    </row>
    <row r="147" spans="1:46" s="6" customFormat="1" ht="18" customHeight="1">
      <c r="A147" s="35">
        <f t="shared" si="12"/>
        <v>146</v>
      </c>
      <c r="B147" s="35" t="s">
        <v>2625</v>
      </c>
      <c r="C147" s="35" t="s">
        <v>2626</v>
      </c>
      <c r="D147" s="35" t="s">
        <v>2627</v>
      </c>
      <c r="E147" s="35" t="s">
        <v>152</v>
      </c>
      <c r="F147" s="35" t="s">
        <v>1</v>
      </c>
      <c r="G147" s="35" t="s">
        <v>1535</v>
      </c>
      <c r="H147" s="35" t="s">
        <v>166</v>
      </c>
      <c r="I147" s="35" t="s">
        <v>2</v>
      </c>
      <c r="J147" s="35" t="s">
        <v>2628</v>
      </c>
      <c r="K147" s="35" t="s">
        <v>2629</v>
      </c>
      <c r="L147" s="35" t="s">
        <v>2630</v>
      </c>
      <c r="M147" s="35" t="s">
        <v>155</v>
      </c>
      <c r="N147" s="36" t="s">
        <v>2631</v>
      </c>
      <c r="O147" s="35" t="s">
        <v>7</v>
      </c>
      <c r="P147" s="35" t="s">
        <v>2018</v>
      </c>
      <c r="Q147" s="35" t="s">
        <v>343</v>
      </c>
      <c r="R147" s="37" t="s">
        <v>2632</v>
      </c>
      <c r="S147" s="37" t="s">
        <v>2633</v>
      </c>
      <c r="T147" s="35">
        <v>13203</v>
      </c>
      <c r="U147" s="35">
        <v>29</v>
      </c>
      <c r="V147" s="35">
        <v>44</v>
      </c>
      <c r="W147" s="35">
        <v>29</v>
      </c>
      <c r="X147" s="35">
        <v>15</v>
      </c>
      <c r="Y147" s="35">
        <v>26</v>
      </c>
      <c r="Z147" s="38">
        <v>2135757600</v>
      </c>
      <c r="AA147" s="38">
        <v>29700000</v>
      </c>
      <c r="AB147" s="62">
        <v>181975756</v>
      </c>
      <c r="AC147" s="60"/>
      <c r="AD147" s="62">
        <v>580664177</v>
      </c>
      <c r="AE147" s="38">
        <v>2083846</v>
      </c>
      <c r="AF147" s="38"/>
      <c r="AG147" s="38">
        <f>SUM(Z147:AE147)</f>
        <v>2930181379</v>
      </c>
      <c r="AH147" s="38">
        <v>1570966540</v>
      </c>
      <c r="AI147" s="38">
        <v>803472857</v>
      </c>
      <c r="AJ147" s="38">
        <v>224852627</v>
      </c>
      <c r="AK147" s="38">
        <v>40612370</v>
      </c>
      <c r="AL147" s="62">
        <v>290276985</v>
      </c>
      <c r="AM147" s="38"/>
      <c r="AN147" s="38">
        <v>0</v>
      </c>
      <c r="AO147" s="38">
        <f>SUM(AH147:AN147)</f>
        <v>2930181379</v>
      </c>
      <c r="AP147" s="63">
        <v>3006236000</v>
      </c>
      <c r="AQ147" s="54">
        <v>981</v>
      </c>
      <c r="AR147" s="54">
        <v>2203</v>
      </c>
      <c r="AS147" s="35"/>
      <c r="AT147" s="35"/>
    </row>
    <row r="148" spans="1:46" s="6" customFormat="1" ht="27.75" customHeight="1">
      <c r="A148" s="35">
        <f t="shared" si="12"/>
        <v>147</v>
      </c>
      <c r="B148" s="35" t="s">
        <v>2634</v>
      </c>
      <c r="C148" s="35" t="s">
        <v>2635</v>
      </c>
      <c r="D148" s="35" t="s">
        <v>2636</v>
      </c>
      <c r="E148" s="35" t="s">
        <v>344</v>
      </c>
      <c r="F148" s="35" t="s">
        <v>1</v>
      </c>
      <c r="G148" s="35" t="s">
        <v>1549</v>
      </c>
      <c r="H148" s="35" t="s">
        <v>338</v>
      </c>
      <c r="I148" s="35" t="s">
        <v>2</v>
      </c>
      <c r="J148" s="35" t="s">
        <v>2637</v>
      </c>
      <c r="K148" s="35" t="s">
        <v>345</v>
      </c>
      <c r="L148" s="35" t="s">
        <v>2638</v>
      </c>
      <c r="M148" s="35" t="s">
        <v>346</v>
      </c>
      <c r="N148" s="36" t="s">
        <v>2639</v>
      </c>
      <c r="O148" s="35" t="s">
        <v>9</v>
      </c>
      <c r="P148" s="35" t="s">
        <v>1635</v>
      </c>
      <c r="Q148" s="35" t="s">
        <v>2640</v>
      </c>
      <c r="R148" s="37" t="s">
        <v>2641</v>
      </c>
      <c r="S148" s="37" t="s">
        <v>347</v>
      </c>
      <c r="T148" s="35">
        <v>13508</v>
      </c>
      <c r="U148" s="35">
        <v>106</v>
      </c>
      <c r="V148" s="35">
        <v>102</v>
      </c>
      <c r="W148" s="35">
        <v>63</v>
      </c>
      <c r="X148" s="35">
        <v>39</v>
      </c>
      <c r="Y148" s="35">
        <v>30</v>
      </c>
      <c r="Z148" s="38">
        <v>4177245000</v>
      </c>
      <c r="AA148" s="38">
        <v>265843774</v>
      </c>
      <c r="AB148" s="38">
        <v>312178466</v>
      </c>
      <c r="AC148" s="38"/>
      <c r="AD148" s="38">
        <v>1574399511</v>
      </c>
      <c r="AE148" s="38">
        <v>24903509</v>
      </c>
      <c r="AF148" s="38"/>
      <c r="AG148" s="38">
        <v>6668187100</v>
      </c>
      <c r="AH148" s="38">
        <v>3931847000</v>
      </c>
      <c r="AI148" s="38">
        <v>1357950141</v>
      </c>
      <c r="AJ148" s="38">
        <v>811060615</v>
      </c>
      <c r="AK148" s="38">
        <v>395696092</v>
      </c>
      <c r="AL148" s="38"/>
      <c r="AM148" s="38"/>
      <c r="AN148" s="38">
        <v>879021</v>
      </c>
      <c r="AO148" s="38">
        <v>6536700944</v>
      </c>
      <c r="AP148" s="54">
        <v>6464000000</v>
      </c>
      <c r="AQ148" s="54">
        <v>7702</v>
      </c>
      <c r="AR148" s="54">
        <v>28237</v>
      </c>
      <c r="AS148" s="36" t="s">
        <v>2642</v>
      </c>
      <c r="AT148" s="36" t="s">
        <v>2643</v>
      </c>
    </row>
    <row r="149" spans="1:46" s="6" customFormat="1" ht="18" customHeight="1">
      <c r="A149" s="35">
        <f t="shared" si="12"/>
        <v>148</v>
      </c>
      <c r="B149" s="35" t="s">
        <v>2634</v>
      </c>
      <c r="C149" s="35" t="s">
        <v>2644</v>
      </c>
      <c r="D149" s="35" t="s">
        <v>2645</v>
      </c>
      <c r="E149" s="35" t="s">
        <v>2646</v>
      </c>
      <c r="F149" s="35" t="s">
        <v>2213</v>
      </c>
      <c r="G149" s="35" t="s">
        <v>1549</v>
      </c>
      <c r="H149" s="35"/>
      <c r="I149" s="35" t="s">
        <v>2215</v>
      </c>
      <c r="J149" s="35"/>
      <c r="K149" s="35"/>
      <c r="L149" s="35"/>
      <c r="M149" s="35"/>
      <c r="N149" s="35"/>
      <c r="O149" s="35" t="s">
        <v>2315</v>
      </c>
      <c r="P149" s="35" t="s">
        <v>1635</v>
      </c>
      <c r="Q149" s="35" t="s">
        <v>2647</v>
      </c>
      <c r="R149" s="37" t="s">
        <v>2648</v>
      </c>
      <c r="S149" s="35" t="s">
        <v>2649</v>
      </c>
      <c r="T149" s="35">
        <v>13522</v>
      </c>
      <c r="U149" s="35"/>
      <c r="V149" s="35"/>
      <c r="W149" s="35"/>
      <c r="X149" s="35"/>
      <c r="Y149" s="35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54"/>
      <c r="AQ149" s="54"/>
      <c r="AR149" s="54"/>
      <c r="AS149" s="35"/>
      <c r="AT149" s="35"/>
    </row>
    <row r="150" spans="1:46" s="6" customFormat="1" ht="18" customHeight="1">
      <c r="A150" s="35">
        <f t="shared" si="12"/>
        <v>149</v>
      </c>
      <c r="B150" s="35" t="s">
        <v>2634</v>
      </c>
      <c r="C150" s="35" t="s">
        <v>2650</v>
      </c>
      <c r="D150" s="35" t="s">
        <v>2651</v>
      </c>
      <c r="E150" s="35" t="s">
        <v>128</v>
      </c>
      <c r="F150" s="35" t="s">
        <v>1</v>
      </c>
      <c r="G150" s="35" t="s">
        <v>1530</v>
      </c>
      <c r="H150" s="35" t="s">
        <v>129</v>
      </c>
      <c r="I150" s="35" t="s">
        <v>2652</v>
      </c>
      <c r="J150" s="35"/>
      <c r="K150" s="35" t="s">
        <v>150</v>
      </c>
      <c r="L150" s="36" t="s">
        <v>2653</v>
      </c>
      <c r="M150" s="35" t="s">
        <v>132</v>
      </c>
      <c r="N150" s="36" t="s">
        <v>2654</v>
      </c>
      <c r="O150" s="35" t="s">
        <v>7</v>
      </c>
      <c r="P150" s="35" t="s">
        <v>15</v>
      </c>
      <c r="Q150" s="35" t="s">
        <v>151</v>
      </c>
      <c r="R150" s="37" t="s">
        <v>2655</v>
      </c>
      <c r="S150" s="37" t="s">
        <v>2655</v>
      </c>
      <c r="T150" s="35">
        <v>13362</v>
      </c>
      <c r="U150" s="35">
        <v>1</v>
      </c>
      <c r="V150" s="35">
        <f>SUM(W150:X150)</f>
        <v>1</v>
      </c>
      <c r="W150" s="35">
        <v>1</v>
      </c>
      <c r="X150" s="35">
        <v>0</v>
      </c>
      <c r="Y150" s="35">
        <v>1</v>
      </c>
      <c r="Z150" s="38">
        <v>54987000</v>
      </c>
      <c r="AA150" s="38">
        <v>1648110</v>
      </c>
      <c r="AB150" s="38">
        <v>7423770</v>
      </c>
      <c r="AC150" s="38"/>
      <c r="AD150" s="38">
        <v>9020000</v>
      </c>
      <c r="AE150" s="38">
        <v>52991</v>
      </c>
      <c r="AF150" s="38"/>
      <c r="AG150" s="38">
        <f>SUM(Z150:AE150)</f>
        <v>73131871</v>
      </c>
      <c r="AH150" s="38">
        <v>42186760</v>
      </c>
      <c r="AI150" s="38">
        <v>10719740</v>
      </c>
      <c r="AJ150" s="38">
        <v>17339720</v>
      </c>
      <c r="AK150" s="38">
        <v>2928300</v>
      </c>
      <c r="AL150" s="38"/>
      <c r="AM150" s="38"/>
      <c r="AN150" s="38">
        <v>7351</v>
      </c>
      <c r="AO150" s="38">
        <f>SUM(AH150:AN150)</f>
        <v>73181871</v>
      </c>
      <c r="AP150" s="54">
        <v>53593000</v>
      </c>
      <c r="AQ150" s="54">
        <v>3</v>
      </c>
      <c r="AR150" s="54">
        <v>60</v>
      </c>
      <c r="AS150" s="35"/>
      <c r="AT150" s="35"/>
    </row>
    <row r="151" spans="1:46" s="6" customFormat="1" ht="18" customHeight="1">
      <c r="A151" s="35">
        <f t="shared" si="12"/>
        <v>150</v>
      </c>
      <c r="B151" s="35" t="s">
        <v>2656</v>
      </c>
      <c r="C151" s="35" t="s">
        <v>2657</v>
      </c>
      <c r="D151" s="35" t="s">
        <v>2658</v>
      </c>
      <c r="E151" s="35" t="s">
        <v>152</v>
      </c>
      <c r="F151" s="35" t="s">
        <v>2659</v>
      </c>
      <c r="G151" s="35" t="s">
        <v>1533</v>
      </c>
      <c r="H151" s="35" t="s">
        <v>152</v>
      </c>
      <c r="I151" s="35" t="s">
        <v>2660</v>
      </c>
      <c r="J151" s="35" t="s">
        <v>153</v>
      </c>
      <c r="K151" s="35" t="s">
        <v>154</v>
      </c>
      <c r="L151" s="35" t="s">
        <v>2661</v>
      </c>
      <c r="M151" s="35" t="s">
        <v>155</v>
      </c>
      <c r="N151" s="36" t="s">
        <v>2662</v>
      </c>
      <c r="O151" s="35" t="s">
        <v>3</v>
      </c>
      <c r="P151" s="35" t="s">
        <v>1942</v>
      </c>
      <c r="Q151" s="35" t="s">
        <v>156</v>
      </c>
      <c r="R151" s="37" t="s">
        <v>157</v>
      </c>
      <c r="S151" s="37" t="s">
        <v>158</v>
      </c>
      <c r="T151" s="35">
        <v>13147</v>
      </c>
      <c r="U151" s="35">
        <v>1</v>
      </c>
      <c r="V151" s="35">
        <f>SUM(W151:X151)</f>
        <v>1</v>
      </c>
      <c r="W151" s="35">
        <v>1</v>
      </c>
      <c r="X151" s="35">
        <v>0</v>
      </c>
      <c r="Y151" s="35">
        <v>1</v>
      </c>
      <c r="Z151" s="38">
        <v>49124000</v>
      </c>
      <c r="AA151" s="38">
        <v>1500000</v>
      </c>
      <c r="AB151" s="38">
        <v>5100000</v>
      </c>
      <c r="AC151" s="38"/>
      <c r="AD151" s="38">
        <v>5370000</v>
      </c>
      <c r="AE151" s="38">
        <v>5805100</v>
      </c>
      <c r="AF151" s="38"/>
      <c r="AG151" s="38">
        <f>SUM(Z151:AE151)</f>
        <v>66899100</v>
      </c>
      <c r="AH151" s="38">
        <v>38993610</v>
      </c>
      <c r="AI151" s="38">
        <v>9977670</v>
      </c>
      <c r="AJ151" s="38">
        <v>15623190</v>
      </c>
      <c r="AK151" s="38">
        <v>1878750</v>
      </c>
      <c r="AL151" s="38"/>
      <c r="AM151" s="38"/>
      <c r="AN151" s="38">
        <v>425880</v>
      </c>
      <c r="AO151" s="38">
        <f>SUM(AH151:AN151)</f>
        <v>66899100</v>
      </c>
      <c r="AP151" s="54">
        <v>77346000</v>
      </c>
      <c r="AQ151" s="54"/>
      <c r="AR151" s="54"/>
      <c r="AS151" s="35"/>
      <c r="AT151" s="35"/>
    </row>
    <row r="152" spans="1:46" s="6" customFormat="1" ht="18" customHeight="1">
      <c r="A152" s="35">
        <f t="shared" si="12"/>
        <v>151</v>
      </c>
      <c r="B152" s="35" t="s">
        <v>2634</v>
      </c>
      <c r="C152" s="35" t="s">
        <v>2650</v>
      </c>
      <c r="D152" s="35" t="s">
        <v>2663</v>
      </c>
      <c r="E152" s="35" t="s">
        <v>2664</v>
      </c>
      <c r="F152" s="35" t="s">
        <v>2330</v>
      </c>
      <c r="G152" s="35" t="s">
        <v>2665</v>
      </c>
      <c r="H152" s="35"/>
      <c r="I152" s="35" t="s">
        <v>2012</v>
      </c>
      <c r="J152" s="35"/>
      <c r="K152" s="35" t="s">
        <v>2666</v>
      </c>
      <c r="L152" s="35" t="s">
        <v>2667</v>
      </c>
      <c r="M152" s="35"/>
      <c r="N152" s="35"/>
      <c r="O152" s="35" t="s">
        <v>2221</v>
      </c>
      <c r="P152" s="35" t="s">
        <v>1883</v>
      </c>
      <c r="Q152" s="35" t="s">
        <v>2668</v>
      </c>
      <c r="R152" s="37" t="s">
        <v>2669</v>
      </c>
      <c r="S152" s="35" t="s">
        <v>2670</v>
      </c>
      <c r="T152" s="35">
        <v>13108</v>
      </c>
      <c r="U152" s="35">
        <v>5</v>
      </c>
      <c r="V152" s="35">
        <v>5</v>
      </c>
      <c r="W152" s="35">
        <v>5</v>
      </c>
      <c r="X152" s="35">
        <v>0</v>
      </c>
      <c r="Y152" s="35">
        <v>2</v>
      </c>
      <c r="Z152" s="38">
        <v>83400000</v>
      </c>
      <c r="AA152" s="38">
        <v>0</v>
      </c>
      <c r="AB152" s="38">
        <v>32788904</v>
      </c>
      <c r="AC152" s="38"/>
      <c r="AD152" s="38">
        <v>0</v>
      </c>
      <c r="AE152" s="38">
        <v>106198550</v>
      </c>
      <c r="AF152" s="38"/>
      <c r="AG152" s="38">
        <v>232684962</v>
      </c>
      <c r="AH152" s="38">
        <v>183836610</v>
      </c>
      <c r="AI152" s="38">
        <v>8493920</v>
      </c>
      <c r="AJ152" s="38">
        <v>19029116</v>
      </c>
      <c r="AK152" s="38">
        <v>0</v>
      </c>
      <c r="AL152" s="38"/>
      <c r="AM152" s="38"/>
      <c r="AN152" s="38">
        <v>0</v>
      </c>
      <c r="AO152" s="38">
        <v>232984962</v>
      </c>
      <c r="AP152" s="54">
        <v>260286908</v>
      </c>
      <c r="AQ152" s="54"/>
      <c r="AR152" s="54"/>
      <c r="AS152" s="35"/>
      <c r="AT152" s="35"/>
    </row>
    <row r="153" spans="1:46" s="6" customFormat="1" ht="18" customHeight="1">
      <c r="A153" s="35">
        <f t="shared" si="12"/>
        <v>152</v>
      </c>
      <c r="B153" s="35" t="s">
        <v>2634</v>
      </c>
      <c r="C153" s="35" t="s">
        <v>2650</v>
      </c>
      <c r="D153" s="35" t="s">
        <v>2671</v>
      </c>
      <c r="E153" s="35" t="s">
        <v>287</v>
      </c>
      <c r="F153" s="35" t="s">
        <v>1</v>
      </c>
      <c r="G153" s="35" t="s">
        <v>1539</v>
      </c>
      <c r="H153" s="35" t="s">
        <v>287</v>
      </c>
      <c r="I153" s="35" t="s">
        <v>2012</v>
      </c>
      <c r="J153" s="35"/>
      <c r="K153" s="35" t="s">
        <v>288</v>
      </c>
      <c r="L153" s="35" t="s">
        <v>2672</v>
      </c>
      <c r="M153" s="35" t="s">
        <v>289</v>
      </c>
      <c r="N153" s="36" t="s">
        <v>2673</v>
      </c>
      <c r="O153" s="35" t="s">
        <v>9</v>
      </c>
      <c r="P153" s="35" t="s">
        <v>290</v>
      </c>
      <c r="Q153" s="35" t="s">
        <v>2674</v>
      </c>
      <c r="R153" s="37" t="s">
        <v>291</v>
      </c>
      <c r="S153" s="37" t="s">
        <v>292</v>
      </c>
      <c r="T153" s="35">
        <v>13504</v>
      </c>
      <c r="U153" s="35">
        <v>1</v>
      </c>
      <c r="V153" s="35">
        <f>SUM(W153:X153)</f>
        <v>1</v>
      </c>
      <c r="W153" s="35">
        <v>1</v>
      </c>
      <c r="X153" s="35">
        <v>0</v>
      </c>
      <c r="Y153" s="35">
        <v>1</v>
      </c>
      <c r="Z153" s="38">
        <v>66851000</v>
      </c>
      <c r="AA153" s="38">
        <v>3000000</v>
      </c>
      <c r="AB153" s="38">
        <v>3200000</v>
      </c>
      <c r="AC153" s="38"/>
      <c r="AD153" s="38">
        <v>9600000</v>
      </c>
      <c r="AE153" s="38">
        <v>0</v>
      </c>
      <c r="AF153" s="38"/>
      <c r="AG153" s="38">
        <f>SUM(Z153:AE153)</f>
        <v>82651000</v>
      </c>
      <c r="AH153" s="38">
        <v>58038110</v>
      </c>
      <c r="AI153" s="38">
        <v>10515730</v>
      </c>
      <c r="AJ153" s="38">
        <v>14097160</v>
      </c>
      <c r="AK153" s="38" t="s">
        <v>293</v>
      </c>
      <c r="AL153" s="38"/>
      <c r="AM153" s="38"/>
      <c r="AN153" s="38">
        <v>0</v>
      </c>
      <c r="AO153" s="38">
        <f>SUM(AH153:AN153)</f>
        <v>82651000</v>
      </c>
      <c r="AP153" s="54">
        <v>78425000</v>
      </c>
      <c r="AQ153" s="54"/>
      <c r="AR153" s="54"/>
      <c r="AS153" s="35"/>
      <c r="AT153" s="35"/>
    </row>
    <row r="154" spans="1:46" s="6" customFormat="1" ht="18" customHeight="1">
      <c r="A154" s="35">
        <f t="shared" si="12"/>
        <v>153</v>
      </c>
      <c r="B154" s="35" t="s">
        <v>2656</v>
      </c>
      <c r="C154" s="35" t="s">
        <v>2657</v>
      </c>
      <c r="D154" s="35" t="s">
        <v>2675</v>
      </c>
      <c r="E154" s="35" t="s">
        <v>287</v>
      </c>
      <c r="F154" s="35" t="s">
        <v>1</v>
      </c>
      <c r="G154" s="35" t="s">
        <v>1539</v>
      </c>
      <c r="H154" s="35" t="s">
        <v>287</v>
      </c>
      <c r="I154" s="35" t="s">
        <v>2676</v>
      </c>
      <c r="J154" s="35"/>
      <c r="K154" s="35" t="s">
        <v>294</v>
      </c>
      <c r="L154" s="35" t="s">
        <v>295</v>
      </c>
      <c r="M154" s="35" t="s">
        <v>296</v>
      </c>
      <c r="N154" s="36" t="s">
        <v>2677</v>
      </c>
      <c r="O154" s="35" t="s">
        <v>7</v>
      </c>
      <c r="P154" s="35" t="s">
        <v>2249</v>
      </c>
      <c r="Q154" s="35" t="s">
        <v>2678</v>
      </c>
      <c r="R154" s="37" t="s">
        <v>297</v>
      </c>
      <c r="S154" s="37" t="s">
        <v>298</v>
      </c>
      <c r="T154" s="35">
        <v>13385</v>
      </c>
      <c r="U154" s="35">
        <v>4</v>
      </c>
      <c r="V154" s="35">
        <f>SUM(W154:X154)</f>
        <v>1</v>
      </c>
      <c r="W154" s="35">
        <v>1</v>
      </c>
      <c r="X154" s="35">
        <v>0</v>
      </c>
      <c r="Y154" s="35">
        <v>1</v>
      </c>
      <c r="Z154" s="38">
        <v>49717000</v>
      </c>
      <c r="AA154" s="38">
        <v>3000000</v>
      </c>
      <c r="AB154" s="38">
        <v>2700000</v>
      </c>
      <c r="AC154" s="38"/>
      <c r="AD154" s="38">
        <v>7800000</v>
      </c>
      <c r="AE154" s="38">
        <v>0</v>
      </c>
      <c r="AF154" s="38"/>
      <c r="AG154" s="38">
        <f>SUM(Z154:AE154)</f>
        <v>63217000</v>
      </c>
      <c r="AH154" s="38">
        <v>39844000</v>
      </c>
      <c r="AI154" s="38">
        <v>732750</v>
      </c>
      <c r="AJ154" s="38">
        <v>20240250</v>
      </c>
      <c r="AK154" s="38">
        <v>2400000</v>
      </c>
      <c r="AL154" s="38"/>
      <c r="AM154" s="38"/>
      <c r="AN154" s="38">
        <v>0</v>
      </c>
      <c r="AO154" s="38">
        <f>SUM(AH154:AN154)</f>
        <v>63217000</v>
      </c>
      <c r="AP154" s="54">
        <v>60845000</v>
      </c>
      <c r="AQ154" s="54">
        <v>3</v>
      </c>
      <c r="AR154" s="54">
        <v>54</v>
      </c>
      <c r="AS154" s="35"/>
      <c r="AT154" s="35"/>
    </row>
    <row r="155" spans="1:46" s="6" customFormat="1" ht="18" customHeight="1">
      <c r="A155" s="35">
        <f t="shared" si="12"/>
        <v>154</v>
      </c>
      <c r="B155" s="35" t="s">
        <v>2634</v>
      </c>
      <c r="C155" s="35" t="s">
        <v>2650</v>
      </c>
      <c r="D155" s="35" t="s">
        <v>2679</v>
      </c>
      <c r="E155" s="35" t="s">
        <v>375</v>
      </c>
      <c r="F155" s="35" t="s">
        <v>1</v>
      </c>
      <c r="G155" s="35" t="s">
        <v>1550</v>
      </c>
      <c r="H155" s="35" t="s">
        <v>376</v>
      </c>
      <c r="I155" s="35" t="s">
        <v>2680</v>
      </c>
      <c r="J155" s="35"/>
      <c r="K155" s="35" t="s">
        <v>1551</v>
      </c>
      <c r="L155" s="35" t="s">
        <v>2681</v>
      </c>
      <c r="M155" s="35" t="s">
        <v>377</v>
      </c>
      <c r="N155" s="36" t="s">
        <v>2682</v>
      </c>
      <c r="O155" s="35" t="s">
        <v>7</v>
      </c>
      <c r="P155" s="35" t="s">
        <v>2030</v>
      </c>
      <c r="Q155" s="35" t="s">
        <v>378</v>
      </c>
      <c r="R155" s="37" t="s">
        <v>379</v>
      </c>
      <c r="S155" s="37" t="s">
        <v>380</v>
      </c>
      <c r="T155" s="35">
        <v>13368</v>
      </c>
      <c r="U155" s="35">
        <v>2</v>
      </c>
      <c r="V155" s="35">
        <f>SUM(W155:X155)</f>
        <v>2</v>
      </c>
      <c r="W155" s="35">
        <v>2</v>
      </c>
      <c r="X155" s="35">
        <v>0</v>
      </c>
      <c r="Y155" s="35">
        <v>2</v>
      </c>
      <c r="Z155" s="38">
        <v>61071000</v>
      </c>
      <c r="AA155" s="38">
        <v>1400000</v>
      </c>
      <c r="AB155" s="38">
        <v>9346799</v>
      </c>
      <c r="AC155" s="38"/>
      <c r="AD155" s="38">
        <v>12720000</v>
      </c>
      <c r="AE155" s="38">
        <v>15305823</v>
      </c>
      <c r="AF155" s="38"/>
      <c r="AG155" s="38">
        <f>SUM(Z155:AE155)</f>
        <v>99843622</v>
      </c>
      <c r="AH155" s="38">
        <v>52098000</v>
      </c>
      <c r="AI155" s="38">
        <v>13954312</v>
      </c>
      <c r="AJ155" s="38">
        <v>11617090</v>
      </c>
      <c r="AK155" s="38">
        <v>11463000</v>
      </c>
      <c r="AL155" s="38"/>
      <c r="AM155" s="38"/>
      <c r="AN155" s="38">
        <v>10711220</v>
      </c>
      <c r="AO155" s="38">
        <f>SUM(AH155:AN155)</f>
        <v>99843622</v>
      </c>
      <c r="AP155" s="54">
        <v>90219000</v>
      </c>
      <c r="AQ155" s="54">
        <v>350</v>
      </c>
      <c r="AR155" s="54">
        <v>420</v>
      </c>
      <c r="AS155" s="35"/>
      <c r="AT155" s="35"/>
    </row>
    <row r="156" spans="1:46" s="6" customFormat="1" ht="18" customHeight="1">
      <c r="A156" s="35">
        <f t="shared" si="12"/>
        <v>155</v>
      </c>
      <c r="B156" s="35" t="s">
        <v>2634</v>
      </c>
      <c r="C156" s="35" t="s">
        <v>2650</v>
      </c>
      <c r="D156" s="35" t="s">
        <v>2683</v>
      </c>
      <c r="E156" s="35" t="s">
        <v>152</v>
      </c>
      <c r="F156" s="35" t="s">
        <v>1</v>
      </c>
      <c r="G156" s="35" t="s">
        <v>1535</v>
      </c>
      <c r="H156" s="35" t="s">
        <v>166</v>
      </c>
      <c r="I156" s="35" t="s">
        <v>2660</v>
      </c>
      <c r="J156" s="35" t="s">
        <v>2684</v>
      </c>
      <c r="K156" s="35" t="s">
        <v>2685</v>
      </c>
      <c r="L156" s="35" t="s">
        <v>351</v>
      </c>
      <c r="M156" s="35" t="s">
        <v>352</v>
      </c>
      <c r="N156" s="36" t="s">
        <v>2686</v>
      </c>
      <c r="O156" s="35" t="s">
        <v>3</v>
      </c>
      <c r="P156" s="35" t="s">
        <v>1991</v>
      </c>
      <c r="Q156" s="35" t="s">
        <v>2687</v>
      </c>
      <c r="R156" s="37" t="s">
        <v>2688</v>
      </c>
      <c r="S156" s="37" t="s">
        <v>353</v>
      </c>
      <c r="T156" s="35">
        <v>13288</v>
      </c>
      <c r="U156" s="35">
        <v>1</v>
      </c>
      <c r="V156" s="35">
        <f>SUM(W156:X156)</f>
        <v>1</v>
      </c>
      <c r="W156" s="35">
        <v>1</v>
      </c>
      <c r="X156" s="35">
        <v>0</v>
      </c>
      <c r="Y156" s="35">
        <v>1</v>
      </c>
      <c r="Z156" s="38">
        <v>51795000</v>
      </c>
      <c r="AA156" s="38">
        <v>1500000</v>
      </c>
      <c r="AB156" s="38">
        <v>3300000</v>
      </c>
      <c r="AC156" s="38"/>
      <c r="AD156" s="38">
        <v>19406185</v>
      </c>
      <c r="AE156" s="38">
        <v>20850</v>
      </c>
      <c r="AF156" s="38"/>
      <c r="AG156" s="38">
        <f>SUM(Z156:AE156)</f>
        <v>76022035</v>
      </c>
      <c r="AH156" s="38">
        <v>41540610</v>
      </c>
      <c r="AI156" s="38">
        <v>7293270</v>
      </c>
      <c r="AJ156" s="38">
        <v>12123316</v>
      </c>
      <c r="AK156" s="38">
        <v>2488000</v>
      </c>
      <c r="AL156" s="38">
        <v>12576824</v>
      </c>
      <c r="AM156" s="38"/>
      <c r="AN156" s="38">
        <v>15</v>
      </c>
      <c r="AO156" s="38">
        <f>SUM(AH156:AN156)</f>
        <v>76022035</v>
      </c>
      <c r="AP156" s="54">
        <v>75500000</v>
      </c>
      <c r="AQ156" s="54"/>
      <c r="AR156" s="54"/>
      <c r="AS156" s="35"/>
      <c r="AT156" s="35"/>
    </row>
    <row r="157" spans="1:46" s="6" customFormat="1" ht="18" customHeight="1">
      <c r="A157" s="35">
        <f t="shared" si="12"/>
        <v>156</v>
      </c>
      <c r="B157" s="35" t="s">
        <v>2634</v>
      </c>
      <c r="C157" s="35" t="s">
        <v>2650</v>
      </c>
      <c r="D157" s="35" t="s">
        <v>2689</v>
      </c>
      <c r="E157" s="35" t="s">
        <v>2690</v>
      </c>
      <c r="F157" s="35" t="s">
        <v>2213</v>
      </c>
      <c r="G157" s="35" t="s">
        <v>1543</v>
      </c>
      <c r="H157" s="35" t="s">
        <v>2691</v>
      </c>
      <c r="I157" s="35" t="s">
        <v>2215</v>
      </c>
      <c r="J157" s="35"/>
      <c r="K157" s="35" t="s">
        <v>2692</v>
      </c>
      <c r="L157" s="35" t="s">
        <v>2693</v>
      </c>
      <c r="M157" s="35"/>
      <c r="N157" s="35"/>
      <c r="O157" s="35" t="s">
        <v>2232</v>
      </c>
      <c r="P157" s="35" t="s">
        <v>1633</v>
      </c>
      <c r="Q157" s="35" t="s">
        <v>2694</v>
      </c>
      <c r="R157" s="37" t="s">
        <v>2695</v>
      </c>
      <c r="S157" s="35" t="s">
        <v>2696</v>
      </c>
      <c r="T157" s="35">
        <v>13161</v>
      </c>
      <c r="U157" s="35">
        <v>52</v>
      </c>
      <c r="V157" s="35">
        <v>52</v>
      </c>
      <c r="W157" s="35">
        <v>46</v>
      </c>
      <c r="X157" s="35">
        <v>6</v>
      </c>
      <c r="Y157" s="35">
        <v>34</v>
      </c>
      <c r="Z157" s="38">
        <v>2845446226</v>
      </c>
      <c r="AA157" s="38">
        <v>221124250</v>
      </c>
      <c r="AB157" s="38">
        <v>250000000</v>
      </c>
      <c r="AC157" s="38"/>
      <c r="AD157" s="38">
        <v>12984000</v>
      </c>
      <c r="AE157" s="38">
        <v>205500000</v>
      </c>
      <c r="AF157" s="38"/>
      <c r="AG157" s="38">
        <v>3753538476</v>
      </c>
      <c r="AH157" s="38">
        <v>2508107280</v>
      </c>
      <c r="AI157" s="38">
        <v>475675196</v>
      </c>
      <c r="AJ157" s="38">
        <v>250772000</v>
      </c>
      <c r="AK157" s="38">
        <v>248000000</v>
      </c>
      <c r="AL157" s="38"/>
      <c r="AM157" s="38"/>
      <c r="AN157" s="38">
        <v>52500000</v>
      </c>
      <c r="AO157" s="38">
        <v>3587554476</v>
      </c>
      <c r="AP157" s="54">
        <v>3535054476</v>
      </c>
      <c r="AQ157" s="54">
        <v>2106</v>
      </c>
      <c r="AR157" s="54">
        <v>6019</v>
      </c>
      <c r="AS157" s="35"/>
      <c r="AT157" s="35"/>
    </row>
    <row r="158" spans="1:46" s="6" customFormat="1" ht="18" customHeight="1">
      <c r="A158" s="35">
        <f t="shared" si="12"/>
        <v>157</v>
      </c>
      <c r="B158" s="35" t="s">
        <v>2634</v>
      </c>
      <c r="C158" s="35" t="s">
        <v>2650</v>
      </c>
      <c r="D158" s="35" t="s">
        <v>2697</v>
      </c>
      <c r="E158" s="35" t="s">
        <v>159</v>
      </c>
      <c r="F158" s="35" t="s">
        <v>1</v>
      </c>
      <c r="G158" s="35" t="s">
        <v>1534</v>
      </c>
      <c r="H158" s="35" t="s">
        <v>2698</v>
      </c>
      <c r="I158" s="35" t="s">
        <v>2699</v>
      </c>
      <c r="J158" s="35"/>
      <c r="K158" s="35" t="s">
        <v>2700</v>
      </c>
      <c r="L158" s="35" t="s">
        <v>2701</v>
      </c>
      <c r="M158" s="35" t="s">
        <v>162</v>
      </c>
      <c r="N158" s="36" t="s">
        <v>2702</v>
      </c>
      <c r="O158" s="35" t="s">
        <v>7</v>
      </c>
      <c r="P158" s="35" t="s">
        <v>15</v>
      </c>
      <c r="Q158" s="35" t="s">
        <v>2703</v>
      </c>
      <c r="R158" s="37" t="s">
        <v>2704</v>
      </c>
      <c r="S158" s="37" t="s">
        <v>354</v>
      </c>
      <c r="T158" s="35">
        <v>13367</v>
      </c>
      <c r="U158" s="35">
        <v>1</v>
      </c>
      <c r="V158" s="35">
        <f>SUM(W158:X158)</f>
        <v>1</v>
      </c>
      <c r="W158" s="35">
        <v>1</v>
      </c>
      <c r="X158" s="35">
        <v>0</v>
      </c>
      <c r="Y158" s="35">
        <v>1</v>
      </c>
      <c r="Z158" s="38">
        <v>46929230</v>
      </c>
      <c r="AA158" s="38">
        <v>600000</v>
      </c>
      <c r="AB158" s="38">
        <v>3340000</v>
      </c>
      <c r="AC158" s="38"/>
      <c r="AD158" s="38">
        <v>8250000</v>
      </c>
      <c r="AE158" s="38">
        <v>0</v>
      </c>
      <c r="AF158" s="38"/>
      <c r="AG158" s="38">
        <f>SUM(Z158:AE158)</f>
        <v>59119230</v>
      </c>
      <c r="AH158" s="38">
        <v>37054450</v>
      </c>
      <c r="AI158" s="38">
        <v>7407630</v>
      </c>
      <c r="AJ158" s="38">
        <v>11047150</v>
      </c>
      <c r="AK158" s="38">
        <v>3610000</v>
      </c>
      <c r="AL158" s="38"/>
      <c r="AM158" s="38"/>
      <c r="AN158" s="38">
        <v>0</v>
      </c>
      <c r="AO158" s="38">
        <f>SUM(AH158:AN158)</f>
        <v>59119230</v>
      </c>
      <c r="AP158" s="54">
        <v>68637694</v>
      </c>
      <c r="AQ158" s="54"/>
      <c r="AR158" s="54"/>
      <c r="AS158" s="35"/>
      <c r="AT158" s="35"/>
    </row>
    <row r="159" spans="1:46" s="6" customFormat="1" ht="18" customHeight="1">
      <c r="A159" s="35">
        <f t="shared" si="12"/>
        <v>158</v>
      </c>
      <c r="B159" s="35" t="s">
        <v>2656</v>
      </c>
      <c r="C159" s="35" t="s">
        <v>2657</v>
      </c>
      <c r="D159" s="35" t="s">
        <v>2705</v>
      </c>
      <c r="E159" s="35" t="s">
        <v>355</v>
      </c>
      <c r="F159" s="35" t="s">
        <v>1</v>
      </c>
      <c r="G159" s="35" t="s">
        <v>1547</v>
      </c>
      <c r="H159" s="35" t="s">
        <v>356</v>
      </c>
      <c r="I159" s="35" t="s">
        <v>1999</v>
      </c>
      <c r="J159" s="35"/>
      <c r="K159" s="35" t="s">
        <v>2706</v>
      </c>
      <c r="L159" s="35" t="s">
        <v>2707</v>
      </c>
      <c r="M159" s="35" t="s">
        <v>357</v>
      </c>
      <c r="N159" s="36" t="s">
        <v>2708</v>
      </c>
      <c r="O159" s="35" t="s">
        <v>7</v>
      </c>
      <c r="P159" s="35" t="s">
        <v>17</v>
      </c>
      <c r="Q159" s="35" t="s">
        <v>2709</v>
      </c>
      <c r="R159" s="37" t="s">
        <v>2710</v>
      </c>
      <c r="S159" s="37" t="s">
        <v>358</v>
      </c>
      <c r="T159" s="35">
        <v>13391</v>
      </c>
      <c r="U159" s="35">
        <v>1</v>
      </c>
      <c r="V159" s="35">
        <f>SUM(W159:X159)</f>
        <v>2</v>
      </c>
      <c r="W159" s="35">
        <v>2</v>
      </c>
      <c r="X159" s="35">
        <v>0</v>
      </c>
      <c r="Y159" s="35">
        <v>2</v>
      </c>
      <c r="Z159" s="38">
        <v>0</v>
      </c>
      <c r="AA159" s="38">
        <v>93000000</v>
      </c>
      <c r="AB159" s="38">
        <v>0</v>
      </c>
      <c r="AC159" s="38"/>
      <c r="AD159" s="38">
        <v>10801000</v>
      </c>
      <c r="AE159" s="38">
        <v>3954057</v>
      </c>
      <c r="AF159" s="38"/>
      <c r="AG159" s="38">
        <f>SUM(Z159:AE159)</f>
        <v>107755057</v>
      </c>
      <c r="AH159" s="38">
        <v>81778750</v>
      </c>
      <c r="AI159" s="38">
        <v>1166000</v>
      </c>
      <c r="AJ159" s="38">
        <v>20979915</v>
      </c>
      <c r="AK159" s="38">
        <v>813000</v>
      </c>
      <c r="AL159" s="38"/>
      <c r="AM159" s="38"/>
      <c r="AN159" s="38">
        <v>279225</v>
      </c>
      <c r="AO159" s="38">
        <f>SUM(AH159:AN159)</f>
        <v>105016890</v>
      </c>
      <c r="AP159" s="54">
        <v>139110000</v>
      </c>
      <c r="AQ159" s="54">
        <v>0</v>
      </c>
      <c r="AR159" s="54"/>
      <c r="AS159" s="35"/>
      <c r="AT159" s="35"/>
    </row>
    <row r="160" spans="1:46" s="6" customFormat="1" ht="18" customHeight="1">
      <c r="A160" s="35">
        <f t="shared" si="12"/>
        <v>159</v>
      </c>
      <c r="B160" s="35" t="s">
        <v>2634</v>
      </c>
      <c r="C160" s="35" t="s">
        <v>2650</v>
      </c>
      <c r="D160" s="35" t="s">
        <v>2711</v>
      </c>
      <c r="E160" s="35" t="s">
        <v>2712</v>
      </c>
      <c r="F160" s="35" t="s">
        <v>2321</v>
      </c>
      <c r="G160" s="35" t="s">
        <v>2321</v>
      </c>
      <c r="H160" s="35"/>
      <c r="I160" s="35" t="s">
        <v>2012</v>
      </c>
      <c r="J160" s="35"/>
      <c r="K160" s="35"/>
      <c r="L160" s="35"/>
      <c r="M160" s="35"/>
      <c r="N160" s="35"/>
      <c r="O160" s="35" t="s">
        <v>2232</v>
      </c>
      <c r="P160" s="35" t="s">
        <v>1930</v>
      </c>
      <c r="Q160" s="35" t="s">
        <v>2713</v>
      </c>
      <c r="R160" s="37" t="s">
        <v>2714</v>
      </c>
      <c r="S160" s="35" t="s">
        <v>2715</v>
      </c>
      <c r="T160" s="35">
        <v>13183</v>
      </c>
      <c r="U160" s="35">
        <v>6</v>
      </c>
      <c r="V160" s="35">
        <v>6</v>
      </c>
      <c r="W160" s="35">
        <v>6</v>
      </c>
      <c r="X160" s="35">
        <v>0</v>
      </c>
      <c r="Y160" s="35">
        <v>3</v>
      </c>
      <c r="Z160" s="38">
        <v>83400000</v>
      </c>
      <c r="AA160" s="38">
        <v>0</v>
      </c>
      <c r="AB160" s="38">
        <v>28500000</v>
      </c>
      <c r="AC160" s="38"/>
      <c r="AD160" s="38">
        <v>144700000</v>
      </c>
      <c r="AE160" s="38">
        <v>41510000</v>
      </c>
      <c r="AF160" s="38"/>
      <c r="AG160" s="38">
        <v>298110000</v>
      </c>
      <c r="AH160" s="38">
        <v>208504000</v>
      </c>
      <c r="AI160" s="38">
        <v>31250000</v>
      </c>
      <c r="AJ160" s="38">
        <v>32760000</v>
      </c>
      <c r="AK160" s="38">
        <v>25596000</v>
      </c>
      <c r="AL160" s="38"/>
      <c r="AM160" s="38"/>
      <c r="AN160" s="38">
        <v>118898000</v>
      </c>
      <c r="AO160" s="38">
        <f>SUM(AH160:AN160)</f>
        <v>417008000</v>
      </c>
      <c r="AP160" s="54">
        <v>298110000</v>
      </c>
      <c r="AQ160" s="54">
        <v>480</v>
      </c>
      <c r="AR160" s="54">
        <v>1920</v>
      </c>
      <c r="AS160" s="35"/>
      <c r="AT160" s="35"/>
    </row>
    <row r="161" spans="1:46" s="6" customFormat="1" ht="18" customHeight="1">
      <c r="A161" s="35">
        <f t="shared" si="12"/>
        <v>160</v>
      </c>
      <c r="B161" s="35" t="s">
        <v>2634</v>
      </c>
      <c r="C161" s="35" t="s">
        <v>2650</v>
      </c>
      <c r="D161" s="35" t="s">
        <v>2716</v>
      </c>
      <c r="E161" s="35" t="s">
        <v>2717</v>
      </c>
      <c r="F161" s="35" t="s">
        <v>2321</v>
      </c>
      <c r="G161" s="35" t="s">
        <v>2321</v>
      </c>
      <c r="H161" s="35"/>
      <c r="I161" s="35" t="s">
        <v>2012</v>
      </c>
      <c r="J161" s="35"/>
      <c r="K161" s="35" t="s">
        <v>2718</v>
      </c>
      <c r="L161" s="35" t="s">
        <v>2719</v>
      </c>
      <c r="M161" s="35"/>
      <c r="N161" s="35" t="s">
        <v>2720</v>
      </c>
      <c r="O161" s="35" t="s">
        <v>2221</v>
      </c>
      <c r="P161" s="40" t="s">
        <v>2078</v>
      </c>
      <c r="Q161" s="35" t="s">
        <v>2721</v>
      </c>
      <c r="R161" s="37" t="s">
        <v>2722</v>
      </c>
      <c r="S161" s="35" t="s">
        <v>2723</v>
      </c>
      <c r="T161" s="35">
        <v>13266</v>
      </c>
      <c r="U161" s="35">
        <v>6</v>
      </c>
      <c r="V161" s="35">
        <v>6</v>
      </c>
      <c r="W161" s="35">
        <v>6</v>
      </c>
      <c r="X161" s="35">
        <v>0</v>
      </c>
      <c r="Y161" s="35">
        <v>3</v>
      </c>
      <c r="Z161" s="38">
        <v>80400000</v>
      </c>
      <c r="AA161" s="38">
        <v>0</v>
      </c>
      <c r="AB161" s="38">
        <v>10000000</v>
      </c>
      <c r="AC161" s="38"/>
      <c r="AD161" s="38">
        <v>26400000</v>
      </c>
      <c r="AE161" s="38">
        <v>2101280941</v>
      </c>
      <c r="AF161" s="38"/>
      <c r="AG161" s="38">
        <v>383660000</v>
      </c>
      <c r="AH161" s="38">
        <v>168420000</v>
      </c>
      <c r="AI161" s="38">
        <v>24440000</v>
      </c>
      <c r="AJ161" s="38">
        <v>72200000</v>
      </c>
      <c r="AK161" s="38">
        <v>118600000</v>
      </c>
      <c r="AL161" s="38"/>
      <c r="AM161" s="38"/>
      <c r="AN161" s="38">
        <v>98482000</v>
      </c>
      <c r="AO161" s="38">
        <f>SUM(AH161:AN161)</f>
        <v>482142000</v>
      </c>
      <c r="AP161" s="54">
        <v>383660000</v>
      </c>
      <c r="AQ161" s="54"/>
      <c r="AR161" s="54"/>
      <c r="AS161" s="35"/>
      <c r="AT161" s="35"/>
    </row>
    <row r="162" spans="1:46" s="6" customFormat="1" ht="18" customHeight="1">
      <c r="A162" s="35">
        <f t="shared" si="12"/>
        <v>161</v>
      </c>
      <c r="B162" s="35" t="s">
        <v>2634</v>
      </c>
      <c r="C162" s="35" t="s">
        <v>2650</v>
      </c>
      <c r="D162" s="35" t="s">
        <v>2724</v>
      </c>
      <c r="E162" s="35" t="s">
        <v>2725</v>
      </c>
      <c r="F162" s="35" t="s">
        <v>2213</v>
      </c>
      <c r="G162" s="35" t="s">
        <v>1539</v>
      </c>
      <c r="H162" s="35" t="s">
        <v>2726</v>
      </c>
      <c r="I162" s="35" t="s">
        <v>2012</v>
      </c>
      <c r="J162" s="35"/>
      <c r="K162" s="35" t="s">
        <v>2727</v>
      </c>
      <c r="L162" s="35" t="s">
        <v>2728</v>
      </c>
      <c r="M162" s="35" t="s">
        <v>2729</v>
      </c>
      <c r="N162" s="35"/>
      <c r="O162" s="35" t="s">
        <v>2315</v>
      </c>
      <c r="P162" s="35" t="s">
        <v>1635</v>
      </c>
      <c r="Q162" s="35" t="s">
        <v>2730</v>
      </c>
      <c r="R162" s="37" t="s">
        <v>2731</v>
      </c>
      <c r="S162" s="35" t="s">
        <v>2732</v>
      </c>
      <c r="T162" s="35">
        <v>13509</v>
      </c>
      <c r="U162" s="35">
        <v>35</v>
      </c>
      <c r="V162" s="35">
        <v>35</v>
      </c>
      <c r="W162" s="35">
        <v>35</v>
      </c>
      <c r="X162" s="35">
        <v>0</v>
      </c>
      <c r="Y162" s="35">
        <v>28</v>
      </c>
      <c r="Z162" s="38">
        <v>1755132890</v>
      </c>
      <c r="AA162" s="38">
        <v>25612000</v>
      </c>
      <c r="AB162" s="38">
        <v>74680000</v>
      </c>
      <c r="AC162" s="38"/>
      <c r="AD162" s="38">
        <v>50000000</v>
      </c>
      <c r="AE162" s="38">
        <v>253867470</v>
      </c>
      <c r="AF162" s="38"/>
      <c r="AG162" s="38">
        <v>2463157830</v>
      </c>
      <c r="AH162" s="38">
        <v>1539425230</v>
      </c>
      <c r="AI162" s="38">
        <v>360454641</v>
      </c>
      <c r="AJ162" s="38">
        <v>110147470</v>
      </c>
      <c r="AK162" s="38">
        <v>90476438</v>
      </c>
      <c r="AL162" s="38"/>
      <c r="AM162" s="38"/>
      <c r="AN162" s="38">
        <v>58788581</v>
      </c>
      <c r="AO162" s="38">
        <v>2218080941</v>
      </c>
      <c r="AP162" s="54">
        <v>2159292360</v>
      </c>
      <c r="AQ162" s="54"/>
      <c r="AR162" s="54"/>
      <c r="AS162" s="35"/>
      <c r="AT162" s="35"/>
    </row>
    <row r="163" spans="1:46" s="6" customFormat="1" ht="18" customHeight="1">
      <c r="A163" s="35">
        <f t="shared" si="12"/>
        <v>162</v>
      </c>
      <c r="B163" s="35" t="s">
        <v>2634</v>
      </c>
      <c r="C163" s="35" t="s">
        <v>2650</v>
      </c>
      <c r="D163" s="35" t="s">
        <v>2733</v>
      </c>
      <c r="E163" s="35" t="s">
        <v>142</v>
      </c>
      <c r="F163" s="35" t="s">
        <v>1</v>
      </c>
      <c r="G163" s="35" t="s">
        <v>1548</v>
      </c>
      <c r="H163" s="35" t="s">
        <v>143</v>
      </c>
      <c r="I163" s="35" t="s">
        <v>2734</v>
      </c>
      <c r="J163" s="35"/>
      <c r="K163" s="35" t="s">
        <v>359</v>
      </c>
      <c r="L163" s="35" t="s">
        <v>2735</v>
      </c>
      <c r="M163" s="35" t="s">
        <v>360</v>
      </c>
      <c r="N163" s="36" t="s">
        <v>2736</v>
      </c>
      <c r="O163" s="35" t="s">
        <v>7</v>
      </c>
      <c r="P163" s="40" t="s">
        <v>17</v>
      </c>
      <c r="Q163" s="35" t="s">
        <v>361</v>
      </c>
      <c r="R163" s="37" t="s">
        <v>2737</v>
      </c>
      <c r="S163" s="37" t="s">
        <v>362</v>
      </c>
      <c r="T163" s="35">
        <v>13407</v>
      </c>
      <c r="U163" s="35">
        <v>1</v>
      </c>
      <c r="V163" s="35">
        <f>SUM(W163:X163)</f>
        <v>1</v>
      </c>
      <c r="W163" s="35">
        <v>1</v>
      </c>
      <c r="X163" s="35">
        <v>0</v>
      </c>
      <c r="Y163" s="35">
        <v>1</v>
      </c>
      <c r="Z163" s="38">
        <v>65378000</v>
      </c>
      <c r="AA163" s="38">
        <v>3000000</v>
      </c>
      <c r="AB163" s="38">
        <v>4693000</v>
      </c>
      <c r="AC163" s="38"/>
      <c r="AD163" s="38">
        <v>13657340</v>
      </c>
      <c r="AE163" s="38">
        <v>13300</v>
      </c>
      <c r="AF163" s="38"/>
      <c r="AG163" s="38">
        <f>SUM(Z163:AE163)</f>
        <v>86741640</v>
      </c>
      <c r="AH163" s="38">
        <v>55515730</v>
      </c>
      <c r="AI163" s="38">
        <v>14175620</v>
      </c>
      <c r="AJ163" s="38">
        <v>9486424</v>
      </c>
      <c r="AK163" s="38">
        <v>6039240</v>
      </c>
      <c r="AL163" s="38"/>
      <c r="AM163" s="38"/>
      <c r="AN163" s="38">
        <v>1524626</v>
      </c>
      <c r="AO163" s="38">
        <f>SUM(AH163:AN163)</f>
        <v>86741640</v>
      </c>
      <c r="AP163" s="54">
        <v>81551703</v>
      </c>
      <c r="AQ163" s="54">
        <v>8</v>
      </c>
      <c r="AR163" s="54">
        <v>40</v>
      </c>
      <c r="AS163" s="35"/>
      <c r="AT163" s="35"/>
    </row>
    <row r="164" spans="1:46" s="6" customFormat="1" ht="18" customHeight="1">
      <c r="A164" s="35">
        <f t="shared" si="12"/>
        <v>163</v>
      </c>
      <c r="B164" s="35" t="s">
        <v>2634</v>
      </c>
      <c r="C164" s="35" t="s">
        <v>2650</v>
      </c>
      <c r="D164" s="35" t="s">
        <v>2738</v>
      </c>
      <c r="E164" s="35" t="s">
        <v>2739</v>
      </c>
      <c r="F164" s="35" t="s">
        <v>2321</v>
      </c>
      <c r="G164" s="35" t="s">
        <v>2321</v>
      </c>
      <c r="H164" s="35"/>
      <c r="I164" s="35" t="s">
        <v>2012</v>
      </c>
      <c r="J164" s="35"/>
      <c r="K164" s="35" t="s">
        <v>2740</v>
      </c>
      <c r="L164" s="36" t="s">
        <v>1600</v>
      </c>
      <c r="M164" s="35"/>
      <c r="N164" s="36" t="s">
        <v>1601</v>
      </c>
      <c r="O164" s="35" t="s">
        <v>2232</v>
      </c>
      <c r="P164" s="35" t="s">
        <v>2018</v>
      </c>
      <c r="Q164" s="35" t="s">
        <v>2741</v>
      </c>
      <c r="R164" s="37" t="s">
        <v>2742</v>
      </c>
      <c r="S164" s="35" t="s">
        <v>2743</v>
      </c>
      <c r="T164" s="35">
        <v>13228</v>
      </c>
      <c r="U164" s="35">
        <v>5</v>
      </c>
      <c r="V164" s="35">
        <v>5</v>
      </c>
      <c r="W164" s="35">
        <v>5</v>
      </c>
      <c r="X164" s="35">
        <v>0</v>
      </c>
      <c r="Y164" s="35">
        <v>2</v>
      </c>
      <c r="Z164" s="62">
        <v>86400000</v>
      </c>
      <c r="AA164" s="64" t="s">
        <v>6</v>
      </c>
      <c r="AB164" s="62">
        <v>45400000</v>
      </c>
      <c r="AC164" s="60"/>
      <c r="AD164" s="62">
        <v>125651303</v>
      </c>
      <c r="AE164" s="62">
        <v>35700040</v>
      </c>
      <c r="AF164" s="38"/>
      <c r="AG164" s="38">
        <v>293151343</v>
      </c>
      <c r="AH164" s="62">
        <v>173247810</v>
      </c>
      <c r="AI164" s="62">
        <v>53366316</v>
      </c>
      <c r="AJ164" s="62">
        <v>37927119</v>
      </c>
      <c r="AK164" s="62">
        <v>28610098</v>
      </c>
      <c r="AL164" s="38"/>
      <c r="AM164" s="38"/>
      <c r="AN164" s="38">
        <v>0</v>
      </c>
      <c r="AO164" s="38">
        <v>293151343</v>
      </c>
      <c r="AP164" s="63">
        <v>297400000</v>
      </c>
      <c r="AQ164" s="54">
        <v>374</v>
      </c>
      <c r="AR164" s="54">
        <v>1641</v>
      </c>
      <c r="AS164" s="35"/>
      <c r="AT164" s="35"/>
    </row>
    <row r="165" spans="1:46" s="6" customFormat="1" ht="18" customHeight="1">
      <c r="A165" s="35">
        <f t="shared" si="12"/>
        <v>164</v>
      </c>
      <c r="B165" s="35" t="s">
        <v>2634</v>
      </c>
      <c r="C165" s="35" t="s">
        <v>2650</v>
      </c>
      <c r="D165" s="35" t="s">
        <v>2744</v>
      </c>
      <c r="E165" s="35" t="s">
        <v>2745</v>
      </c>
      <c r="F165" s="35" t="s">
        <v>2321</v>
      </c>
      <c r="G165" s="35" t="s">
        <v>2321</v>
      </c>
      <c r="H165" s="35"/>
      <c r="I165" s="35" t="s">
        <v>2012</v>
      </c>
      <c r="J165" s="35"/>
      <c r="K165" s="35"/>
      <c r="L165" s="35" t="s">
        <v>2746</v>
      </c>
      <c r="M165" s="35"/>
      <c r="N165" s="35"/>
      <c r="O165" s="35" t="s">
        <v>2315</v>
      </c>
      <c r="P165" s="40" t="s">
        <v>1635</v>
      </c>
      <c r="Q165" s="35" t="s">
        <v>2747</v>
      </c>
      <c r="R165" s="37" t="s">
        <v>2748</v>
      </c>
      <c r="S165" s="35" t="s">
        <v>2749</v>
      </c>
      <c r="T165" s="35">
        <v>13509</v>
      </c>
      <c r="U165" s="35">
        <v>7</v>
      </c>
      <c r="V165" s="35">
        <v>10</v>
      </c>
      <c r="W165" s="35">
        <v>10</v>
      </c>
      <c r="X165" s="35">
        <v>0</v>
      </c>
      <c r="Y165" s="35">
        <v>3</v>
      </c>
      <c r="Z165" s="38">
        <v>105600000</v>
      </c>
      <c r="AA165" s="38">
        <v>0</v>
      </c>
      <c r="AB165" s="38">
        <v>82000000</v>
      </c>
      <c r="AC165" s="38"/>
      <c r="AD165" s="38">
        <v>212200000</v>
      </c>
      <c r="AE165" s="38">
        <v>23900000</v>
      </c>
      <c r="AF165" s="38"/>
      <c r="AG165" s="38">
        <v>423700000</v>
      </c>
      <c r="AH165" s="38">
        <v>290420000</v>
      </c>
      <c r="AI165" s="38">
        <v>52740000</v>
      </c>
      <c r="AJ165" s="38">
        <v>56600000</v>
      </c>
      <c r="AK165" s="38">
        <v>4300000</v>
      </c>
      <c r="AL165" s="38"/>
      <c r="AM165" s="38"/>
      <c r="AN165" s="38">
        <v>19640000</v>
      </c>
      <c r="AO165" s="38">
        <v>423700000</v>
      </c>
      <c r="AP165" s="54">
        <v>397000000</v>
      </c>
      <c r="AQ165" s="54">
        <v>122</v>
      </c>
      <c r="AR165" s="54">
        <v>2181</v>
      </c>
      <c r="AS165" s="35"/>
      <c r="AT165" s="35"/>
    </row>
    <row r="166" spans="1:46" s="6" customFormat="1" ht="18" customHeight="1">
      <c r="A166" s="35">
        <f t="shared" si="12"/>
        <v>165</v>
      </c>
      <c r="B166" s="35" t="s">
        <v>2634</v>
      </c>
      <c r="C166" s="35" t="s">
        <v>2650</v>
      </c>
      <c r="D166" s="35" t="s">
        <v>2750</v>
      </c>
      <c r="E166" s="35" t="s">
        <v>2751</v>
      </c>
      <c r="F166" s="35" t="s">
        <v>2213</v>
      </c>
      <c r="G166" s="35" t="s">
        <v>1534</v>
      </c>
      <c r="H166" s="35"/>
      <c r="I166" s="35" t="s">
        <v>2012</v>
      </c>
      <c r="J166" s="35"/>
      <c r="K166" s="35"/>
      <c r="L166" s="35"/>
      <c r="M166" s="35"/>
      <c r="N166" s="35"/>
      <c r="O166" s="35" t="s">
        <v>2232</v>
      </c>
      <c r="P166" s="35" t="s">
        <v>1950</v>
      </c>
      <c r="Q166" s="35" t="s">
        <v>2752</v>
      </c>
      <c r="R166" s="35" t="s">
        <v>2753</v>
      </c>
      <c r="S166" s="35" t="s">
        <v>2754</v>
      </c>
      <c r="T166" s="35">
        <v>13421</v>
      </c>
      <c r="U166" s="35"/>
      <c r="V166" s="35"/>
      <c r="W166" s="35"/>
      <c r="X166" s="35"/>
      <c r="Y166" s="35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54"/>
      <c r="AQ166" s="54"/>
      <c r="AR166" s="54"/>
      <c r="AS166" s="35"/>
      <c r="AT166" s="35"/>
    </row>
    <row r="167" spans="1:46" s="6" customFormat="1" ht="18" customHeight="1">
      <c r="A167" s="35">
        <f t="shared" si="12"/>
        <v>166</v>
      </c>
      <c r="B167" s="35" t="s">
        <v>2634</v>
      </c>
      <c r="C167" s="35" t="s">
        <v>2650</v>
      </c>
      <c r="D167" s="35" t="s">
        <v>2755</v>
      </c>
      <c r="E167" s="35" t="s">
        <v>381</v>
      </c>
      <c r="F167" s="35" t="s">
        <v>1</v>
      </c>
      <c r="G167" s="35" t="s">
        <v>1534</v>
      </c>
      <c r="H167" s="35" t="s">
        <v>160</v>
      </c>
      <c r="I167" s="35" t="s">
        <v>2756</v>
      </c>
      <c r="J167" s="35"/>
      <c r="K167" s="35" t="s">
        <v>382</v>
      </c>
      <c r="L167" s="35" t="s">
        <v>2757</v>
      </c>
      <c r="M167" s="35" t="s">
        <v>162</v>
      </c>
      <c r="N167" s="36" t="s">
        <v>2758</v>
      </c>
      <c r="O167" s="35" t="s">
        <v>7</v>
      </c>
      <c r="P167" s="35" t="s">
        <v>8</v>
      </c>
      <c r="Q167" s="35" t="s">
        <v>2759</v>
      </c>
      <c r="R167" s="37" t="s">
        <v>383</v>
      </c>
      <c r="S167" s="37" t="s">
        <v>384</v>
      </c>
      <c r="T167" s="35">
        <v>13421</v>
      </c>
      <c r="U167" s="35">
        <v>1</v>
      </c>
      <c r="V167" s="35">
        <f>SUM(W167:X167)</f>
        <v>1</v>
      </c>
      <c r="W167" s="35">
        <v>1</v>
      </c>
      <c r="X167" s="35">
        <v>0</v>
      </c>
      <c r="Y167" s="35">
        <v>1</v>
      </c>
      <c r="Z167" s="38">
        <v>64199000</v>
      </c>
      <c r="AA167" s="38">
        <v>1200000</v>
      </c>
      <c r="AB167" s="38">
        <v>3660000</v>
      </c>
      <c r="AC167" s="38"/>
      <c r="AD167" s="38">
        <v>8650000</v>
      </c>
      <c r="AE167" s="38">
        <v>10209</v>
      </c>
      <c r="AF167" s="38"/>
      <c r="AG167" s="38">
        <f aca="true" t="shared" si="13" ref="AG167:AG172">SUM(Z167:AE167)</f>
        <v>77719209</v>
      </c>
      <c r="AH167" s="38">
        <v>53118590</v>
      </c>
      <c r="AI167" s="38">
        <v>12593765</v>
      </c>
      <c r="AJ167" s="38">
        <v>9601310</v>
      </c>
      <c r="AK167" s="38">
        <v>2398000</v>
      </c>
      <c r="AL167" s="38"/>
      <c r="AM167" s="38"/>
      <c r="AN167" s="38">
        <v>7544</v>
      </c>
      <c r="AO167" s="38">
        <f aca="true" t="shared" si="14" ref="AO167:AO173">SUM(AH167:AN167)</f>
        <v>77719209</v>
      </c>
      <c r="AP167" s="54">
        <v>81027350</v>
      </c>
      <c r="AQ167" s="54">
        <v>96</v>
      </c>
      <c r="AR167" s="54">
        <v>48</v>
      </c>
      <c r="AS167" s="35"/>
      <c r="AT167" s="35"/>
    </row>
    <row r="168" spans="1:46" s="6" customFormat="1" ht="18" customHeight="1">
      <c r="A168" s="35">
        <f t="shared" si="12"/>
        <v>167</v>
      </c>
      <c r="B168" s="35" t="s">
        <v>2656</v>
      </c>
      <c r="C168" s="35" t="s">
        <v>2657</v>
      </c>
      <c r="D168" s="35" t="s">
        <v>2760</v>
      </c>
      <c r="E168" s="35" t="s">
        <v>159</v>
      </c>
      <c r="F168" s="35" t="s">
        <v>1</v>
      </c>
      <c r="G168" s="35" t="s">
        <v>1534</v>
      </c>
      <c r="H168" s="35" t="s">
        <v>160</v>
      </c>
      <c r="I168" s="35" t="s">
        <v>2756</v>
      </c>
      <c r="J168" s="35"/>
      <c r="K168" s="35" t="s">
        <v>392</v>
      </c>
      <c r="L168" s="35" t="s">
        <v>2761</v>
      </c>
      <c r="M168" s="35" t="s">
        <v>162</v>
      </c>
      <c r="N168" s="36" t="s">
        <v>2762</v>
      </c>
      <c r="O168" s="35" t="s">
        <v>7</v>
      </c>
      <c r="P168" s="35" t="s">
        <v>8</v>
      </c>
      <c r="Q168" s="35" t="s">
        <v>2763</v>
      </c>
      <c r="R168" s="37" t="s">
        <v>393</v>
      </c>
      <c r="S168" s="37" t="s">
        <v>394</v>
      </c>
      <c r="T168" s="35">
        <v>13421</v>
      </c>
      <c r="U168" s="35">
        <v>1</v>
      </c>
      <c r="V168" s="35">
        <f>SUM(W168:X168)</f>
        <v>1</v>
      </c>
      <c r="W168" s="35">
        <v>1</v>
      </c>
      <c r="X168" s="35">
        <v>0</v>
      </c>
      <c r="Y168" s="35">
        <v>1</v>
      </c>
      <c r="Z168" s="38">
        <v>59289000</v>
      </c>
      <c r="AA168" s="38">
        <v>600000</v>
      </c>
      <c r="AB168" s="38">
        <v>3862440</v>
      </c>
      <c r="AC168" s="38"/>
      <c r="AD168" s="38">
        <v>9460000</v>
      </c>
      <c r="AE168" s="38">
        <v>164125</v>
      </c>
      <c r="AF168" s="38"/>
      <c r="AG168" s="38">
        <f t="shared" si="13"/>
        <v>73375565</v>
      </c>
      <c r="AH168" s="38">
        <v>49416000</v>
      </c>
      <c r="AI168" s="38">
        <v>4293000</v>
      </c>
      <c r="AJ168" s="38">
        <v>15586625</v>
      </c>
      <c r="AK168" s="38">
        <v>4079940</v>
      </c>
      <c r="AL168" s="38"/>
      <c r="AM168" s="38"/>
      <c r="AN168" s="38">
        <v>0</v>
      </c>
      <c r="AO168" s="38">
        <f t="shared" si="14"/>
        <v>73375565</v>
      </c>
      <c r="AP168" s="54">
        <v>76919500</v>
      </c>
      <c r="AQ168" s="54">
        <v>1</v>
      </c>
      <c r="AR168" s="54">
        <v>10</v>
      </c>
      <c r="AS168" s="35"/>
      <c r="AT168" s="35"/>
    </row>
    <row r="169" spans="1:46" s="6" customFormat="1" ht="18" customHeight="1">
      <c r="A169" s="35">
        <f t="shared" si="12"/>
        <v>168</v>
      </c>
      <c r="B169" s="35" t="s">
        <v>2656</v>
      </c>
      <c r="C169" s="35" t="s">
        <v>2657</v>
      </c>
      <c r="D169" s="35" t="s">
        <v>2764</v>
      </c>
      <c r="E169" s="35" t="s">
        <v>399</v>
      </c>
      <c r="F169" s="35" t="s">
        <v>1</v>
      </c>
      <c r="G169" s="36" t="s">
        <v>1552</v>
      </c>
      <c r="H169" s="35" t="s">
        <v>400</v>
      </c>
      <c r="I169" s="35" t="s">
        <v>1999</v>
      </c>
      <c r="J169" s="35"/>
      <c r="K169" s="35" t="s">
        <v>401</v>
      </c>
      <c r="L169" s="35" t="s">
        <v>2765</v>
      </c>
      <c r="M169" s="35"/>
      <c r="N169" s="36" t="s">
        <v>2766</v>
      </c>
      <c r="O169" s="35" t="s">
        <v>7</v>
      </c>
      <c r="P169" s="35" t="s">
        <v>2249</v>
      </c>
      <c r="Q169" s="35" t="s">
        <v>402</v>
      </c>
      <c r="R169" s="37" t="s">
        <v>403</v>
      </c>
      <c r="S169" s="37" t="s">
        <v>404</v>
      </c>
      <c r="T169" s="35">
        <v>13385</v>
      </c>
      <c r="U169" s="35">
        <v>1</v>
      </c>
      <c r="V169" s="35">
        <f>SUM(W169:X169)</f>
        <v>1</v>
      </c>
      <c r="W169" s="35">
        <v>1</v>
      </c>
      <c r="X169" s="35">
        <v>0</v>
      </c>
      <c r="Y169" s="35">
        <v>1</v>
      </c>
      <c r="Z169" s="38">
        <v>67963000</v>
      </c>
      <c r="AA169" s="38">
        <v>0</v>
      </c>
      <c r="AB169" s="38">
        <v>4980000</v>
      </c>
      <c r="AC169" s="38"/>
      <c r="AD169" s="38">
        <v>12584133</v>
      </c>
      <c r="AE169" s="38">
        <v>12614</v>
      </c>
      <c r="AF169" s="38"/>
      <c r="AG169" s="38">
        <f t="shared" si="13"/>
        <v>85539747</v>
      </c>
      <c r="AH169" s="38">
        <v>57190000</v>
      </c>
      <c r="AI169" s="38">
        <v>12754728</v>
      </c>
      <c r="AJ169" s="38">
        <v>10390430</v>
      </c>
      <c r="AK169" s="38">
        <v>3406360</v>
      </c>
      <c r="AL169" s="38"/>
      <c r="AM169" s="38"/>
      <c r="AN169" s="38">
        <v>1798229</v>
      </c>
      <c r="AO169" s="38">
        <f t="shared" si="14"/>
        <v>85539747</v>
      </c>
      <c r="AP169" s="54">
        <v>79604000</v>
      </c>
      <c r="AQ169" s="54"/>
      <c r="AR169" s="54"/>
      <c r="AS169" s="35"/>
      <c r="AT169" s="35"/>
    </row>
    <row r="170" spans="1:46" s="6" customFormat="1" ht="18" customHeight="1">
      <c r="A170" s="35">
        <f t="shared" si="12"/>
        <v>169</v>
      </c>
      <c r="B170" s="35" t="s">
        <v>2634</v>
      </c>
      <c r="C170" s="35" t="s">
        <v>2650</v>
      </c>
      <c r="D170" s="35" t="s">
        <v>2767</v>
      </c>
      <c r="E170" s="35" t="s">
        <v>409</v>
      </c>
      <c r="F170" s="35" t="s">
        <v>1</v>
      </c>
      <c r="G170" s="35" t="s">
        <v>1543</v>
      </c>
      <c r="H170" s="35" t="s">
        <v>318</v>
      </c>
      <c r="I170" s="35" t="s">
        <v>2768</v>
      </c>
      <c r="J170" s="35"/>
      <c r="K170" s="35" t="s">
        <v>2769</v>
      </c>
      <c r="L170" s="35" t="s">
        <v>2770</v>
      </c>
      <c r="M170" s="35" t="s">
        <v>410</v>
      </c>
      <c r="N170" s="36" t="s">
        <v>2771</v>
      </c>
      <c r="O170" s="35" t="s">
        <v>7</v>
      </c>
      <c r="P170" s="35" t="s">
        <v>2018</v>
      </c>
      <c r="Q170" s="35" t="s">
        <v>2772</v>
      </c>
      <c r="R170" s="37" t="s">
        <v>411</v>
      </c>
      <c r="S170" s="37" t="s">
        <v>412</v>
      </c>
      <c r="T170" s="35">
        <v>13213</v>
      </c>
      <c r="U170" s="35">
        <v>1</v>
      </c>
      <c r="V170" s="35">
        <f>SUM(W170:X170)</f>
        <v>1</v>
      </c>
      <c r="W170" s="35">
        <v>1</v>
      </c>
      <c r="X170" s="35">
        <v>0</v>
      </c>
      <c r="Y170" s="35">
        <v>1</v>
      </c>
      <c r="Z170" s="38">
        <v>57751000</v>
      </c>
      <c r="AA170" s="38">
        <v>411120</v>
      </c>
      <c r="AB170" s="38">
        <v>2700000</v>
      </c>
      <c r="AC170" s="38"/>
      <c r="AD170" s="38">
        <v>9400000</v>
      </c>
      <c r="AE170" s="38">
        <v>42092</v>
      </c>
      <c r="AF170" s="38"/>
      <c r="AG170" s="38">
        <f t="shared" si="13"/>
        <v>70304212</v>
      </c>
      <c r="AH170" s="38">
        <v>44878000</v>
      </c>
      <c r="AI170" s="38">
        <v>5001610</v>
      </c>
      <c r="AJ170" s="38">
        <v>15855602</v>
      </c>
      <c r="AK170" s="38">
        <v>4569000</v>
      </c>
      <c r="AL170" s="38"/>
      <c r="AM170" s="38"/>
      <c r="AN170" s="38">
        <v>0</v>
      </c>
      <c r="AO170" s="38">
        <f t="shared" si="14"/>
        <v>70304212</v>
      </c>
      <c r="AP170" s="54">
        <v>73001000</v>
      </c>
      <c r="AQ170" s="54"/>
      <c r="AR170" s="54"/>
      <c r="AS170" s="35"/>
      <c r="AT170" s="35"/>
    </row>
    <row r="171" spans="1:46" s="6" customFormat="1" ht="18" customHeight="1">
      <c r="A171" s="35">
        <f t="shared" si="12"/>
        <v>170</v>
      </c>
      <c r="B171" s="35" t="s">
        <v>2634</v>
      </c>
      <c r="C171" s="35" t="s">
        <v>2773</v>
      </c>
      <c r="D171" s="35" t="s">
        <v>2774</v>
      </c>
      <c r="E171" s="35" t="s">
        <v>2775</v>
      </c>
      <c r="F171" s="35" t="s">
        <v>2776</v>
      </c>
      <c r="G171" s="35" t="s">
        <v>2777</v>
      </c>
      <c r="H171" s="35" t="s">
        <v>2778</v>
      </c>
      <c r="I171" s="35" t="s">
        <v>2012</v>
      </c>
      <c r="J171" s="35"/>
      <c r="K171" s="35" t="s">
        <v>2779</v>
      </c>
      <c r="L171" s="35">
        <v>225</v>
      </c>
      <c r="M171" s="35"/>
      <c r="N171" s="35" t="s">
        <v>2780</v>
      </c>
      <c r="O171" s="35" t="s">
        <v>2221</v>
      </c>
      <c r="P171" s="35" t="s">
        <v>1985</v>
      </c>
      <c r="Q171" s="35" t="s">
        <v>2781</v>
      </c>
      <c r="R171" s="37" t="s">
        <v>2782</v>
      </c>
      <c r="S171" s="35" t="s">
        <v>2783</v>
      </c>
      <c r="T171" s="35">
        <v>13337</v>
      </c>
      <c r="U171" s="35">
        <v>8</v>
      </c>
      <c r="V171" s="35">
        <v>8</v>
      </c>
      <c r="W171" s="35">
        <v>8</v>
      </c>
      <c r="X171" s="35">
        <v>0</v>
      </c>
      <c r="Y171" s="35">
        <v>8</v>
      </c>
      <c r="Z171" s="38">
        <v>412480000</v>
      </c>
      <c r="AA171" s="38">
        <v>1000000</v>
      </c>
      <c r="AB171" s="38">
        <v>43963900</v>
      </c>
      <c r="AC171" s="38"/>
      <c r="AD171" s="38">
        <v>33853500</v>
      </c>
      <c r="AE171" s="38">
        <v>68231259</v>
      </c>
      <c r="AF171" s="38"/>
      <c r="AG171" s="38">
        <f t="shared" si="13"/>
        <v>559528659</v>
      </c>
      <c r="AH171" s="38">
        <v>367165870</v>
      </c>
      <c r="AI171" s="38">
        <v>40683210</v>
      </c>
      <c r="AJ171" s="38">
        <v>76934370</v>
      </c>
      <c r="AK171" s="38">
        <v>2968000</v>
      </c>
      <c r="AL171" s="38"/>
      <c r="AM171" s="38"/>
      <c r="AN171" s="38">
        <v>71777209</v>
      </c>
      <c r="AO171" s="38">
        <f t="shared" si="14"/>
        <v>559528659</v>
      </c>
      <c r="AP171" s="54">
        <v>589458019</v>
      </c>
      <c r="AQ171" s="54">
        <v>12</v>
      </c>
      <c r="AR171" s="54">
        <v>254</v>
      </c>
      <c r="AS171" s="35"/>
      <c r="AT171" s="35"/>
    </row>
    <row r="172" spans="1:46" s="6" customFormat="1" ht="18" customHeight="1">
      <c r="A172" s="35">
        <f t="shared" si="12"/>
        <v>171</v>
      </c>
      <c r="B172" s="35" t="s">
        <v>2634</v>
      </c>
      <c r="C172" s="35" t="s">
        <v>2773</v>
      </c>
      <c r="D172" s="35" t="s">
        <v>2784</v>
      </c>
      <c r="E172" s="35" t="s">
        <v>253</v>
      </c>
      <c r="F172" s="35" t="s">
        <v>0</v>
      </c>
      <c r="G172" s="35" t="s">
        <v>0</v>
      </c>
      <c r="H172" s="35"/>
      <c r="I172" s="35" t="s">
        <v>2785</v>
      </c>
      <c r="J172" s="35"/>
      <c r="K172" s="35" t="s">
        <v>2786</v>
      </c>
      <c r="L172" s="35" t="s">
        <v>2787</v>
      </c>
      <c r="M172" s="35" t="s">
        <v>254</v>
      </c>
      <c r="N172" s="36" t="s">
        <v>2788</v>
      </c>
      <c r="O172" s="35" t="s">
        <v>9</v>
      </c>
      <c r="P172" s="35" t="s">
        <v>2436</v>
      </c>
      <c r="Q172" s="35" t="s">
        <v>255</v>
      </c>
      <c r="R172" s="37" t="s">
        <v>256</v>
      </c>
      <c r="S172" s="37" t="s">
        <v>257</v>
      </c>
      <c r="T172" s="35">
        <v>13610</v>
      </c>
      <c r="U172" s="35">
        <v>2</v>
      </c>
      <c r="V172" s="35">
        <f>SUM(W172:X172)</f>
        <v>2</v>
      </c>
      <c r="W172" s="35">
        <v>2</v>
      </c>
      <c r="X172" s="35">
        <v>0</v>
      </c>
      <c r="Y172" s="35">
        <v>1</v>
      </c>
      <c r="Z172" s="38">
        <v>125473000</v>
      </c>
      <c r="AA172" s="38">
        <v>0</v>
      </c>
      <c r="AB172" s="38">
        <v>10978000</v>
      </c>
      <c r="AC172" s="38"/>
      <c r="AD172" s="38">
        <v>26720000</v>
      </c>
      <c r="AE172" s="38" t="s">
        <v>258</v>
      </c>
      <c r="AF172" s="38"/>
      <c r="AG172" s="38">
        <f t="shared" si="13"/>
        <v>163171000</v>
      </c>
      <c r="AH172" s="38">
        <v>116253000</v>
      </c>
      <c r="AI172" s="38">
        <v>32880680</v>
      </c>
      <c r="AJ172" s="38">
        <v>17778460</v>
      </c>
      <c r="AK172" s="38">
        <v>586000</v>
      </c>
      <c r="AL172" s="38"/>
      <c r="AM172" s="38"/>
      <c r="AN172" s="38">
        <v>146500</v>
      </c>
      <c r="AO172" s="38">
        <f t="shared" si="14"/>
        <v>167644640</v>
      </c>
      <c r="AP172" s="54">
        <v>170412000</v>
      </c>
      <c r="AQ172" s="54">
        <v>16</v>
      </c>
      <c r="AR172" s="54">
        <v>486</v>
      </c>
      <c r="AS172" s="35"/>
      <c r="AT172" s="35"/>
    </row>
    <row r="173" spans="1:46" s="6" customFormat="1" ht="18" customHeight="1">
      <c r="A173" s="35">
        <f t="shared" si="12"/>
        <v>172</v>
      </c>
      <c r="B173" s="35" t="s">
        <v>2634</v>
      </c>
      <c r="C173" s="35" t="s">
        <v>2773</v>
      </c>
      <c r="D173" s="35" t="s">
        <v>2789</v>
      </c>
      <c r="E173" s="35" t="s">
        <v>2790</v>
      </c>
      <c r="F173" s="35" t="s">
        <v>2321</v>
      </c>
      <c r="G173" s="35" t="s">
        <v>2321</v>
      </c>
      <c r="H173" s="35"/>
      <c r="I173" s="35" t="s">
        <v>2012</v>
      </c>
      <c r="J173" s="35"/>
      <c r="K173" s="35" t="s">
        <v>2791</v>
      </c>
      <c r="L173" s="35" t="s">
        <v>2792</v>
      </c>
      <c r="M173" s="35"/>
      <c r="N173" s="35" t="s">
        <v>2793</v>
      </c>
      <c r="O173" s="35" t="s">
        <v>2232</v>
      </c>
      <c r="P173" s="35" t="s">
        <v>1633</v>
      </c>
      <c r="Q173" s="35" t="s">
        <v>2794</v>
      </c>
      <c r="R173" s="37" t="s">
        <v>2795</v>
      </c>
      <c r="S173" s="35" t="s">
        <v>2796</v>
      </c>
      <c r="T173" s="35">
        <v>13161</v>
      </c>
      <c r="U173" s="35">
        <v>2</v>
      </c>
      <c r="V173" s="35">
        <v>2</v>
      </c>
      <c r="W173" s="35">
        <v>2</v>
      </c>
      <c r="X173" s="35">
        <v>0</v>
      </c>
      <c r="Y173" s="35">
        <v>2</v>
      </c>
      <c r="Z173" s="38">
        <v>131424570</v>
      </c>
      <c r="AA173" s="38">
        <v>0</v>
      </c>
      <c r="AB173" s="38">
        <v>1200000</v>
      </c>
      <c r="AC173" s="38"/>
      <c r="AD173" s="38">
        <v>24629500</v>
      </c>
      <c r="AE173" s="38">
        <v>9122348</v>
      </c>
      <c r="AF173" s="38"/>
      <c r="AG173" s="38">
        <v>166376418</v>
      </c>
      <c r="AH173" s="38">
        <v>123655350</v>
      </c>
      <c r="AI173" s="38">
        <v>17524400</v>
      </c>
      <c r="AJ173" s="38">
        <v>20087719</v>
      </c>
      <c r="AK173" s="38">
        <v>0</v>
      </c>
      <c r="AL173" s="38"/>
      <c r="AM173" s="38"/>
      <c r="AN173" s="38">
        <v>2059753</v>
      </c>
      <c r="AO173" s="38">
        <f t="shared" si="14"/>
        <v>163327222</v>
      </c>
      <c r="AP173" s="54">
        <v>167767536</v>
      </c>
      <c r="AQ173" s="54">
        <v>19</v>
      </c>
      <c r="AR173" s="54">
        <v>329</v>
      </c>
      <c r="AS173" s="35"/>
      <c r="AT173" s="35"/>
    </row>
    <row r="174" spans="1:46" s="6" customFormat="1" ht="18" customHeight="1">
      <c r="A174" s="35">
        <f t="shared" si="12"/>
        <v>173</v>
      </c>
      <c r="B174" s="35" t="s">
        <v>2634</v>
      </c>
      <c r="C174" s="35" t="s">
        <v>2797</v>
      </c>
      <c r="D174" s="35" t="s">
        <v>2798</v>
      </c>
      <c r="E174" s="35" t="s">
        <v>136</v>
      </c>
      <c r="F174" s="35" t="s">
        <v>1</v>
      </c>
      <c r="G174" s="35" t="s">
        <v>1531</v>
      </c>
      <c r="H174" s="35" t="s">
        <v>137</v>
      </c>
      <c r="I174" s="35" t="s">
        <v>2799</v>
      </c>
      <c r="J174" s="35"/>
      <c r="K174" s="35" t="s">
        <v>138</v>
      </c>
      <c r="L174" s="35" t="s">
        <v>2800</v>
      </c>
      <c r="M174" s="35" t="s">
        <v>139</v>
      </c>
      <c r="N174" s="36" t="s">
        <v>2801</v>
      </c>
      <c r="O174" s="35" t="s">
        <v>9</v>
      </c>
      <c r="P174" s="35" t="s">
        <v>20</v>
      </c>
      <c r="Q174" s="35" t="s">
        <v>2802</v>
      </c>
      <c r="R174" s="37" t="s">
        <v>140</v>
      </c>
      <c r="S174" s="37" t="s">
        <v>141</v>
      </c>
      <c r="T174" s="35">
        <v>13637</v>
      </c>
      <c r="U174" s="35">
        <v>5</v>
      </c>
      <c r="V174" s="35">
        <f aca="true" t="shared" si="15" ref="V174:V182">SUM(W174:X174)</f>
        <v>5</v>
      </c>
      <c r="W174" s="35">
        <v>4</v>
      </c>
      <c r="X174" s="35">
        <v>1</v>
      </c>
      <c r="Y174" s="35">
        <v>4</v>
      </c>
      <c r="Z174" s="38">
        <v>2200000</v>
      </c>
      <c r="AA174" s="38">
        <v>187378602</v>
      </c>
      <c r="AB174" s="38">
        <v>5077016</v>
      </c>
      <c r="AC174" s="38"/>
      <c r="AD174" s="38">
        <v>46536691</v>
      </c>
      <c r="AE174" s="38">
        <v>7675652</v>
      </c>
      <c r="AF174" s="38"/>
      <c r="AG174" s="38">
        <f aca="true" t="shared" si="16" ref="AG174:AG183">SUM(Z174:AE174)</f>
        <v>248867961</v>
      </c>
      <c r="AH174" s="38">
        <v>153271390</v>
      </c>
      <c r="AI174" s="38">
        <v>37999200</v>
      </c>
      <c r="AJ174" s="38">
        <v>26977542</v>
      </c>
      <c r="AK174" s="38">
        <v>9495490</v>
      </c>
      <c r="AL174" s="38"/>
      <c r="AM174" s="38"/>
      <c r="AN174" s="38">
        <v>0</v>
      </c>
      <c r="AO174" s="38">
        <f aca="true" t="shared" si="17" ref="AO174:AO204">SUM(AH174:AN174)</f>
        <v>227743622</v>
      </c>
      <c r="AP174" s="54">
        <v>282909020</v>
      </c>
      <c r="AQ174" s="54">
        <v>54</v>
      </c>
      <c r="AR174" s="54">
        <v>197</v>
      </c>
      <c r="AS174" s="35"/>
      <c r="AT174" s="35"/>
    </row>
    <row r="175" spans="1:46" s="6" customFormat="1" ht="18" customHeight="1">
      <c r="A175" s="35">
        <f t="shared" si="12"/>
        <v>174</v>
      </c>
      <c r="B175" s="35" t="s">
        <v>2656</v>
      </c>
      <c r="C175" s="35" t="s">
        <v>2803</v>
      </c>
      <c r="D175" s="35" t="s">
        <v>2804</v>
      </c>
      <c r="E175" s="35" t="s">
        <v>159</v>
      </c>
      <c r="F175" s="35" t="s">
        <v>1</v>
      </c>
      <c r="G175" s="35" t="s">
        <v>1534</v>
      </c>
      <c r="H175" s="35" t="s">
        <v>160</v>
      </c>
      <c r="I175" s="35" t="s">
        <v>2756</v>
      </c>
      <c r="J175" s="35"/>
      <c r="K175" s="35" t="s">
        <v>161</v>
      </c>
      <c r="L175" s="35" t="s">
        <v>2805</v>
      </c>
      <c r="M175" s="35" t="s">
        <v>162</v>
      </c>
      <c r="N175" s="36" t="s">
        <v>2806</v>
      </c>
      <c r="O175" s="35" t="s">
        <v>9</v>
      </c>
      <c r="P175" s="35" t="s">
        <v>19</v>
      </c>
      <c r="Q175" s="35" t="s">
        <v>163</v>
      </c>
      <c r="R175" s="37" t="s">
        <v>164</v>
      </c>
      <c r="S175" s="37" t="s">
        <v>165</v>
      </c>
      <c r="T175" s="35">
        <v>13612</v>
      </c>
      <c r="U175" s="35">
        <v>30</v>
      </c>
      <c r="V175" s="35">
        <f t="shared" si="15"/>
        <v>7</v>
      </c>
      <c r="W175" s="35">
        <v>7</v>
      </c>
      <c r="X175" s="35">
        <v>0</v>
      </c>
      <c r="Y175" s="35">
        <v>7</v>
      </c>
      <c r="Z175" s="38">
        <v>228568000</v>
      </c>
      <c r="AA175" s="38">
        <v>5200000</v>
      </c>
      <c r="AB175" s="38">
        <v>3371000</v>
      </c>
      <c r="AC175" s="38"/>
      <c r="AD175" s="38">
        <v>53671200</v>
      </c>
      <c r="AE175" s="38">
        <v>212878</v>
      </c>
      <c r="AF175" s="38"/>
      <c r="AG175" s="38">
        <f t="shared" si="16"/>
        <v>291023078</v>
      </c>
      <c r="AH175" s="38">
        <v>219316993</v>
      </c>
      <c r="AI175" s="38">
        <v>48727115</v>
      </c>
      <c r="AJ175" s="38">
        <v>19830095</v>
      </c>
      <c r="AK175" s="38">
        <v>658010</v>
      </c>
      <c r="AL175" s="38"/>
      <c r="AM175" s="38"/>
      <c r="AN175" s="38">
        <v>0</v>
      </c>
      <c r="AO175" s="38">
        <f t="shared" si="17"/>
        <v>288532213</v>
      </c>
      <c r="AP175" s="54">
        <v>415604898</v>
      </c>
      <c r="AQ175" s="54">
        <v>130</v>
      </c>
      <c r="AR175" s="54">
        <v>357</v>
      </c>
      <c r="AS175" s="35"/>
      <c r="AT175" s="35"/>
    </row>
    <row r="176" spans="1:46" s="6" customFormat="1" ht="20.25" customHeight="1">
      <c r="A176" s="35">
        <f t="shared" si="12"/>
        <v>175</v>
      </c>
      <c r="B176" s="35" t="s">
        <v>2656</v>
      </c>
      <c r="C176" s="35" t="s">
        <v>2803</v>
      </c>
      <c r="D176" s="35" t="s">
        <v>2807</v>
      </c>
      <c r="E176" s="35" t="s">
        <v>303</v>
      </c>
      <c r="F176" s="35" t="s">
        <v>1</v>
      </c>
      <c r="G176" s="35" t="s">
        <v>1540</v>
      </c>
      <c r="H176" s="35" t="s">
        <v>304</v>
      </c>
      <c r="I176" s="35" t="s">
        <v>2567</v>
      </c>
      <c r="J176" s="35"/>
      <c r="K176" s="35" t="s">
        <v>305</v>
      </c>
      <c r="L176" s="35" t="s">
        <v>2808</v>
      </c>
      <c r="M176" s="35" t="s">
        <v>306</v>
      </c>
      <c r="N176" s="51" t="s">
        <v>2809</v>
      </c>
      <c r="O176" s="35" t="s">
        <v>9</v>
      </c>
      <c r="P176" s="35" t="s">
        <v>1635</v>
      </c>
      <c r="Q176" s="35" t="s">
        <v>2810</v>
      </c>
      <c r="R176" s="37" t="s">
        <v>2811</v>
      </c>
      <c r="S176" s="37" t="s">
        <v>307</v>
      </c>
      <c r="T176" s="35">
        <v>13508</v>
      </c>
      <c r="U176" s="35">
        <v>10</v>
      </c>
      <c r="V176" s="35">
        <f t="shared" si="15"/>
        <v>11</v>
      </c>
      <c r="W176" s="35">
        <v>10</v>
      </c>
      <c r="X176" s="35">
        <v>1</v>
      </c>
      <c r="Y176" s="35">
        <v>10</v>
      </c>
      <c r="Z176" s="38">
        <v>294399457</v>
      </c>
      <c r="AA176" s="38">
        <v>36119475</v>
      </c>
      <c r="AB176" s="38">
        <v>14801764</v>
      </c>
      <c r="AC176" s="38"/>
      <c r="AD176" s="38">
        <v>146139707</v>
      </c>
      <c r="AE176" s="38">
        <v>6147929</v>
      </c>
      <c r="AF176" s="38"/>
      <c r="AG176" s="38">
        <f t="shared" si="16"/>
        <v>497608332</v>
      </c>
      <c r="AH176" s="38">
        <v>283319760</v>
      </c>
      <c r="AI176" s="38">
        <v>100929960</v>
      </c>
      <c r="AJ176" s="38">
        <v>43578324</v>
      </c>
      <c r="AK176" s="38">
        <v>16882450</v>
      </c>
      <c r="AL176" s="38"/>
      <c r="AM176" s="38"/>
      <c r="AN176" s="38">
        <v>0</v>
      </c>
      <c r="AO176" s="38">
        <f t="shared" si="17"/>
        <v>444710494</v>
      </c>
      <c r="AP176" s="54">
        <v>606300000</v>
      </c>
      <c r="AQ176" s="54">
        <v>111</v>
      </c>
      <c r="AR176" s="54">
        <v>1702</v>
      </c>
      <c r="AS176" s="35"/>
      <c r="AT176" s="35"/>
    </row>
    <row r="177" spans="1:46" s="6" customFormat="1" ht="18" customHeight="1">
      <c r="A177" s="35">
        <f t="shared" si="12"/>
        <v>176</v>
      </c>
      <c r="B177" s="35" t="s">
        <v>2634</v>
      </c>
      <c r="C177" s="35" t="s">
        <v>2797</v>
      </c>
      <c r="D177" s="35" t="s">
        <v>2812</v>
      </c>
      <c r="E177" s="35" t="s">
        <v>317</v>
      </c>
      <c r="F177" s="35" t="s">
        <v>1</v>
      </c>
      <c r="G177" s="35" t="s">
        <v>1543</v>
      </c>
      <c r="H177" s="35" t="s">
        <v>318</v>
      </c>
      <c r="I177" s="35" t="s">
        <v>2768</v>
      </c>
      <c r="J177" s="35"/>
      <c r="K177" s="35" t="s">
        <v>319</v>
      </c>
      <c r="L177" s="35" t="s">
        <v>320</v>
      </c>
      <c r="M177" s="35" t="s">
        <v>321</v>
      </c>
      <c r="N177" s="36" t="s">
        <v>2813</v>
      </c>
      <c r="O177" s="35" t="s">
        <v>3</v>
      </c>
      <c r="P177" s="35" t="s">
        <v>1883</v>
      </c>
      <c r="Q177" s="35" t="s">
        <v>322</v>
      </c>
      <c r="R177" s="37" t="s">
        <v>2814</v>
      </c>
      <c r="S177" s="37" t="s">
        <v>323</v>
      </c>
      <c r="T177" s="35">
        <v>13112</v>
      </c>
      <c r="U177" s="35">
        <v>5</v>
      </c>
      <c r="V177" s="35">
        <f t="shared" si="15"/>
        <v>5</v>
      </c>
      <c r="W177" s="35">
        <v>5</v>
      </c>
      <c r="X177" s="35">
        <v>0</v>
      </c>
      <c r="Y177" s="35">
        <v>5</v>
      </c>
      <c r="Z177" s="38">
        <v>183391000</v>
      </c>
      <c r="AA177" s="38">
        <v>10000000</v>
      </c>
      <c r="AB177" s="38">
        <v>6970000</v>
      </c>
      <c r="AC177" s="38"/>
      <c r="AD177" s="38">
        <v>15657500</v>
      </c>
      <c r="AE177" s="38">
        <v>8577282</v>
      </c>
      <c r="AF177" s="38"/>
      <c r="AG177" s="38">
        <f t="shared" si="16"/>
        <v>224595782</v>
      </c>
      <c r="AH177" s="38">
        <v>181730760</v>
      </c>
      <c r="AI177" s="38">
        <v>13197340</v>
      </c>
      <c r="AJ177" s="38">
        <v>8401580</v>
      </c>
      <c r="AK177" s="38">
        <v>6066309</v>
      </c>
      <c r="AL177" s="38"/>
      <c r="AM177" s="38"/>
      <c r="AN177" s="38">
        <v>15199793</v>
      </c>
      <c r="AO177" s="38">
        <f t="shared" si="17"/>
        <v>224595782</v>
      </c>
      <c r="AP177" s="54">
        <v>324455793</v>
      </c>
      <c r="AQ177" s="54">
        <v>2</v>
      </c>
      <c r="AR177" s="54" t="s">
        <v>324</v>
      </c>
      <c r="AS177" s="35"/>
      <c r="AT177" s="35"/>
    </row>
    <row r="178" spans="1:46" s="6" customFormat="1" ht="18" customHeight="1">
      <c r="A178" s="35">
        <f t="shared" si="12"/>
        <v>177</v>
      </c>
      <c r="B178" s="35" t="s">
        <v>2634</v>
      </c>
      <c r="C178" s="35" t="s">
        <v>2797</v>
      </c>
      <c r="D178" s="35" t="s">
        <v>2815</v>
      </c>
      <c r="E178" s="35" t="s">
        <v>349</v>
      </c>
      <c r="F178" s="35" t="s">
        <v>1</v>
      </c>
      <c r="G178" s="35" t="s">
        <v>1546</v>
      </c>
      <c r="H178" s="35" t="s">
        <v>226</v>
      </c>
      <c r="I178" s="35" t="s">
        <v>1993</v>
      </c>
      <c r="J178" s="35" t="s">
        <v>350</v>
      </c>
      <c r="K178" s="35" t="s">
        <v>2816</v>
      </c>
      <c r="L178" s="35" t="s">
        <v>2817</v>
      </c>
      <c r="M178" s="35" t="s">
        <v>227</v>
      </c>
      <c r="N178" s="36" t="s">
        <v>2818</v>
      </c>
      <c r="O178" s="35" t="s">
        <v>7</v>
      </c>
      <c r="P178" s="35" t="s">
        <v>8</v>
      </c>
      <c r="Q178" s="35" t="s">
        <v>228</v>
      </c>
      <c r="R178" s="37" t="s">
        <v>2819</v>
      </c>
      <c r="S178" s="37" t="s">
        <v>230</v>
      </c>
      <c r="T178" s="35">
        <v>13421</v>
      </c>
      <c r="U178" s="35">
        <v>4</v>
      </c>
      <c r="V178" s="35">
        <f t="shared" si="15"/>
        <v>4</v>
      </c>
      <c r="W178" s="35">
        <v>4</v>
      </c>
      <c r="X178" s="35">
        <v>0</v>
      </c>
      <c r="Y178" s="35">
        <v>4</v>
      </c>
      <c r="Z178" s="38">
        <v>184230000</v>
      </c>
      <c r="AA178" s="38">
        <v>12000000</v>
      </c>
      <c r="AB178" s="38">
        <v>66752830</v>
      </c>
      <c r="AC178" s="38"/>
      <c r="AD178" s="38">
        <v>42610581</v>
      </c>
      <c r="AE178" s="38">
        <v>955399</v>
      </c>
      <c r="AF178" s="38"/>
      <c r="AG178" s="38">
        <f t="shared" si="16"/>
        <v>306548810</v>
      </c>
      <c r="AH178" s="38">
        <v>159019750</v>
      </c>
      <c r="AI178" s="38">
        <v>89429182</v>
      </c>
      <c r="AJ178" s="38">
        <v>10858110</v>
      </c>
      <c r="AK178" s="38">
        <v>21275000</v>
      </c>
      <c r="AL178" s="38"/>
      <c r="AM178" s="38"/>
      <c r="AN178" s="38">
        <v>25966768</v>
      </c>
      <c r="AO178" s="38">
        <f t="shared" si="17"/>
        <v>306548810</v>
      </c>
      <c r="AP178" s="54">
        <v>268137000</v>
      </c>
      <c r="AQ178" s="54">
        <v>83</v>
      </c>
      <c r="AR178" s="54">
        <v>186</v>
      </c>
      <c r="AS178" s="35"/>
      <c r="AT178" s="35"/>
    </row>
    <row r="179" spans="1:46" s="6" customFormat="1" ht="18" customHeight="1">
      <c r="A179" s="35">
        <f t="shared" si="12"/>
        <v>178</v>
      </c>
      <c r="B179" s="35" t="s">
        <v>2656</v>
      </c>
      <c r="C179" s="35" t="s">
        <v>2803</v>
      </c>
      <c r="D179" s="35" t="s">
        <v>2820</v>
      </c>
      <c r="E179" s="35" t="s">
        <v>363</v>
      </c>
      <c r="F179" s="35" t="s">
        <v>1</v>
      </c>
      <c r="G179" s="35" t="s">
        <v>1549</v>
      </c>
      <c r="H179" s="35" t="s">
        <v>338</v>
      </c>
      <c r="I179" s="35" t="s">
        <v>2821</v>
      </c>
      <c r="J179" s="35" t="s">
        <v>2822</v>
      </c>
      <c r="K179" s="35" t="s">
        <v>364</v>
      </c>
      <c r="L179" s="35" t="s">
        <v>2823</v>
      </c>
      <c r="M179" s="35" t="s">
        <v>365</v>
      </c>
      <c r="N179" s="36" t="s">
        <v>2824</v>
      </c>
      <c r="O179" s="35" t="s">
        <v>9</v>
      </c>
      <c r="P179" s="35" t="s">
        <v>2825</v>
      </c>
      <c r="Q179" s="35" t="s">
        <v>366</v>
      </c>
      <c r="R179" s="35" t="s">
        <v>2826</v>
      </c>
      <c r="S179" s="35" t="s">
        <v>367</v>
      </c>
      <c r="T179" s="35">
        <v>13590</v>
      </c>
      <c r="U179" s="35">
        <v>30</v>
      </c>
      <c r="V179" s="35">
        <f t="shared" si="15"/>
        <v>8</v>
      </c>
      <c r="W179" s="35">
        <v>7</v>
      </c>
      <c r="X179" s="35">
        <v>1</v>
      </c>
      <c r="Y179" s="35">
        <v>8</v>
      </c>
      <c r="Z179" s="38">
        <v>276917940</v>
      </c>
      <c r="AA179" s="38">
        <v>30625701</v>
      </c>
      <c r="AB179" s="38">
        <v>4613300</v>
      </c>
      <c r="AC179" s="38"/>
      <c r="AD179" s="38">
        <v>72723484</v>
      </c>
      <c r="AE179" s="38">
        <v>9901950</v>
      </c>
      <c r="AF179" s="38"/>
      <c r="AG179" s="38">
        <f t="shared" si="16"/>
        <v>394782375</v>
      </c>
      <c r="AH179" s="38">
        <v>284367530</v>
      </c>
      <c r="AI179" s="38">
        <v>42841010</v>
      </c>
      <c r="AJ179" s="38">
        <v>25783336</v>
      </c>
      <c r="AK179" s="38">
        <v>8099000</v>
      </c>
      <c r="AL179" s="38"/>
      <c r="AM179" s="38"/>
      <c r="AN179" s="38">
        <v>34918</v>
      </c>
      <c r="AO179" s="38">
        <f t="shared" si="17"/>
        <v>361125794</v>
      </c>
      <c r="AP179" s="54">
        <v>392000000</v>
      </c>
      <c r="AQ179" s="54">
        <v>590</v>
      </c>
      <c r="AR179" s="54">
        <v>630</v>
      </c>
      <c r="AS179" s="35"/>
      <c r="AT179" s="35"/>
    </row>
    <row r="180" spans="1:46" s="6" customFormat="1" ht="18" customHeight="1">
      <c r="A180" s="35">
        <f t="shared" si="12"/>
        <v>179</v>
      </c>
      <c r="B180" s="35" t="s">
        <v>2634</v>
      </c>
      <c r="C180" s="35" t="s">
        <v>2797</v>
      </c>
      <c r="D180" s="35" t="s">
        <v>2827</v>
      </c>
      <c r="E180" s="35" t="s">
        <v>385</v>
      </c>
      <c r="F180" s="35" t="s">
        <v>1</v>
      </c>
      <c r="G180" s="35" t="s">
        <v>2828</v>
      </c>
      <c r="H180" s="35" t="s">
        <v>55</v>
      </c>
      <c r="I180" s="35" t="s">
        <v>2829</v>
      </c>
      <c r="J180" s="35" t="s">
        <v>386</v>
      </c>
      <c r="K180" s="35" t="s">
        <v>2830</v>
      </c>
      <c r="L180" s="35" t="s">
        <v>387</v>
      </c>
      <c r="M180" s="35" t="s">
        <v>388</v>
      </c>
      <c r="N180" s="36" t="s">
        <v>2831</v>
      </c>
      <c r="O180" s="35" t="s">
        <v>9</v>
      </c>
      <c r="P180" s="35" t="s">
        <v>1648</v>
      </c>
      <c r="Q180" s="35" t="s">
        <v>389</v>
      </c>
      <c r="R180" s="37" t="s">
        <v>390</v>
      </c>
      <c r="S180" s="37" t="s">
        <v>391</v>
      </c>
      <c r="T180" s="35">
        <v>13483</v>
      </c>
      <c r="U180" s="35">
        <v>5</v>
      </c>
      <c r="V180" s="35">
        <f t="shared" si="15"/>
        <v>5</v>
      </c>
      <c r="W180" s="35">
        <v>5</v>
      </c>
      <c r="X180" s="35">
        <v>0</v>
      </c>
      <c r="Y180" s="35">
        <v>5</v>
      </c>
      <c r="Z180" s="38">
        <v>196920000</v>
      </c>
      <c r="AA180" s="38">
        <v>0</v>
      </c>
      <c r="AB180" s="38">
        <v>1845120</v>
      </c>
      <c r="AC180" s="38"/>
      <c r="AD180" s="38">
        <v>52696408</v>
      </c>
      <c r="AE180" s="38">
        <v>46124</v>
      </c>
      <c r="AF180" s="38"/>
      <c r="AG180" s="38">
        <f t="shared" si="16"/>
        <v>251507652</v>
      </c>
      <c r="AH180" s="38">
        <v>174952170</v>
      </c>
      <c r="AI180" s="38">
        <v>47093370</v>
      </c>
      <c r="AJ180" s="38">
        <v>10769859</v>
      </c>
      <c r="AK180" s="38">
        <v>4716097</v>
      </c>
      <c r="AL180" s="38"/>
      <c r="AM180" s="38"/>
      <c r="AN180" s="38">
        <v>24130</v>
      </c>
      <c r="AO180" s="38">
        <f t="shared" si="17"/>
        <v>237555626</v>
      </c>
      <c r="AP180" s="54">
        <v>299144727</v>
      </c>
      <c r="AQ180" s="54">
        <v>138</v>
      </c>
      <c r="AR180" s="54">
        <v>496</v>
      </c>
      <c r="AS180" s="35"/>
      <c r="AT180" s="35"/>
    </row>
    <row r="181" spans="1:46" s="6" customFormat="1" ht="18" customHeight="1">
      <c r="A181" s="35">
        <f t="shared" si="12"/>
        <v>180</v>
      </c>
      <c r="B181" s="35" t="s">
        <v>2634</v>
      </c>
      <c r="C181" s="35" t="s">
        <v>2797</v>
      </c>
      <c r="D181" s="35" t="s">
        <v>2832</v>
      </c>
      <c r="E181" s="35" t="s">
        <v>344</v>
      </c>
      <c r="F181" s="35" t="s">
        <v>1</v>
      </c>
      <c r="G181" s="35" t="s">
        <v>1549</v>
      </c>
      <c r="H181" s="35" t="s">
        <v>338</v>
      </c>
      <c r="I181" s="35" t="s">
        <v>2821</v>
      </c>
      <c r="J181" s="35" t="s">
        <v>405</v>
      </c>
      <c r="K181" s="35" t="s">
        <v>345</v>
      </c>
      <c r="L181" s="35" t="s">
        <v>2833</v>
      </c>
      <c r="M181" s="35" t="s">
        <v>406</v>
      </c>
      <c r="N181" s="36" t="s">
        <v>2834</v>
      </c>
      <c r="O181" s="35" t="s">
        <v>9</v>
      </c>
      <c r="P181" s="35" t="s">
        <v>2835</v>
      </c>
      <c r="Q181" s="35" t="s">
        <v>2836</v>
      </c>
      <c r="R181" s="37" t="s">
        <v>407</v>
      </c>
      <c r="S181" s="37" t="s">
        <v>408</v>
      </c>
      <c r="T181" s="35">
        <v>13508</v>
      </c>
      <c r="U181" s="35">
        <v>10</v>
      </c>
      <c r="V181" s="35">
        <f t="shared" si="15"/>
        <v>9</v>
      </c>
      <c r="W181" s="35">
        <v>9</v>
      </c>
      <c r="X181" s="35">
        <v>0</v>
      </c>
      <c r="Y181" s="35">
        <v>9</v>
      </c>
      <c r="Z181" s="38">
        <v>334778000</v>
      </c>
      <c r="AA181" s="38">
        <v>30000000</v>
      </c>
      <c r="AB181" s="38">
        <v>6547680</v>
      </c>
      <c r="AC181" s="38"/>
      <c r="AD181" s="38">
        <v>60540000</v>
      </c>
      <c r="AE181" s="38">
        <v>4318182</v>
      </c>
      <c r="AF181" s="38"/>
      <c r="AG181" s="38">
        <f t="shared" si="16"/>
        <v>436183862</v>
      </c>
      <c r="AH181" s="38">
        <v>336200370</v>
      </c>
      <c r="AI181" s="38">
        <v>58685830</v>
      </c>
      <c r="AJ181" s="38">
        <v>14456157</v>
      </c>
      <c r="AK181" s="38">
        <v>19953000</v>
      </c>
      <c r="AL181" s="38"/>
      <c r="AM181" s="38"/>
      <c r="AN181" s="38">
        <v>6000</v>
      </c>
      <c r="AO181" s="38">
        <f t="shared" si="17"/>
        <v>429301357</v>
      </c>
      <c r="AP181" s="54">
        <v>464970140</v>
      </c>
      <c r="AQ181" s="54">
        <v>610</v>
      </c>
      <c r="AR181" s="54">
        <v>1637</v>
      </c>
      <c r="AS181" s="35"/>
      <c r="AT181" s="35"/>
    </row>
    <row r="182" spans="1:46" s="6" customFormat="1" ht="18" customHeight="1">
      <c r="A182" s="35">
        <f t="shared" si="12"/>
        <v>181</v>
      </c>
      <c r="B182" s="35" t="s">
        <v>2634</v>
      </c>
      <c r="C182" s="35" t="s">
        <v>2797</v>
      </c>
      <c r="D182" s="35" t="s">
        <v>2837</v>
      </c>
      <c r="E182" s="35" t="s">
        <v>152</v>
      </c>
      <c r="F182" s="35" t="s">
        <v>1</v>
      </c>
      <c r="G182" s="35" t="s">
        <v>1535</v>
      </c>
      <c r="H182" s="35" t="s">
        <v>166</v>
      </c>
      <c r="I182" s="35" t="s">
        <v>2660</v>
      </c>
      <c r="J182" s="35" t="s">
        <v>2838</v>
      </c>
      <c r="K182" s="35" t="s">
        <v>2629</v>
      </c>
      <c r="L182" s="35" t="s">
        <v>2839</v>
      </c>
      <c r="M182" s="35" t="s">
        <v>155</v>
      </c>
      <c r="N182" s="36" t="s">
        <v>2840</v>
      </c>
      <c r="O182" s="35" t="s">
        <v>7</v>
      </c>
      <c r="P182" s="35" t="s">
        <v>167</v>
      </c>
      <c r="Q182" s="35" t="s">
        <v>168</v>
      </c>
      <c r="R182" s="37" t="s">
        <v>169</v>
      </c>
      <c r="S182" s="37" t="s">
        <v>170</v>
      </c>
      <c r="T182" s="35">
        <v>13204</v>
      </c>
      <c r="U182" s="35">
        <v>13</v>
      </c>
      <c r="V182" s="35">
        <f t="shared" si="15"/>
        <v>13</v>
      </c>
      <c r="W182" s="35">
        <v>12</v>
      </c>
      <c r="X182" s="35">
        <v>1</v>
      </c>
      <c r="Y182" s="35">
        <v>10</v>
      </c>
      <c r="Z182" s="38">
        <v>499865670</v>
      </c>
      <c r="AA182" s="38">
        <v>0</v>
      </c>
      <c r="AB182" s="38">
        <v>3470700</v>
      </c>
      <c r="AC182" s="38"/>
      <c r="AD182" s="38">
        <v>98110900</v>
      </c>
      <c r="AE182" s="38">
        <v>40919967</v>
      </c>
      <c r="AF182" s="38"/>
      <c r="AG182" s="38">
        <f t="shared" si="16"/>
        <v>642367237</v>
      </c>
      <c r="AH182" s="38">
        <v>434076220</v>
      </c>
      <c r="AI182" s="38">
        <v>69939134</v>
      </c>
      <c r="AJ182" s="38">
        <v>64979940</v>
      </c>
      <c r="AK182" s="38">
        <v>23727600</v>
      </c>
      <c r="AL182" s="38"/>
      <c r="AM182" s="38"/>
      <c r="AN182" s="38">
        <v>49644343</v>
      </c>
      <c r="AO182" s="38">
        <f t="shared" si="17"/>
        <v>642367237</v>
      </c>
      <c r="AP182" s="54">
        <v>704621000</v>
      </c>
      <c r="AQ182" s="54"/>
      <c r="AR182" s="54"/>
      <c r="AS182" s="35"/>
      <c r="AT182" s="35"/>
    </row>
    <row r="183" spans="1:46" s="6" customFormat="1" ht="18" customHeight="1">
      <c r="A183" s="35">
        <f t="shared" si="12"/>
        <v>182</v>
      </c>
      <c r="B183" s="35" t="s">
        <v>2634</v>
      </c>
      <c r="C183" s="35" t="s">
        <v>2841</v>
      </c>
      <c r="D183" s="35" t="s">
        <v>2842</v>
      </c>
      <c r="E183" s="35" t="s">
        <v>2843</v>
      </c>
      <c r="F183" s="35" t="s">
        <v>2330</v>
      </c>
      <c r="G183" s="35" t="s">
        <v>2844</v>
      </c>
      <c r="H183" s="35"/>
      <c r="I183" s="35" t="s">
        <v>2012</v>
      </c>
      <c r="J183" s="35"/>
      <c r="K183" s="35" t="s">
        <v>2845</v>
      </c>
      <c r="L183" s="35" t="s">
        <v>2846</v>
      </c>
      <c r="M183" s="35"/>
      <c r="N183" s="35" t="s">
        <v>2847</v>
      </c>
      <c r="O183" s="35" t="s">
        <v>2315</v>
      </c>
      <c r="P183" s="35" t="s">
        <v>2848</v>
      </c>
      <c r="Q183" s="35" t="s">
        <v>2849</v>
      </c>
      <c r="R183" s="37" t="s">
        <v>2850</v>
      </c>
      <c r="S183" s="35" t="s">
        <v>2851</v>
      </c>
      <c r="T183" s="35">
        <v>13590</v>
      </c>
      <c r="U183" s="35">
        <v>6</v>
      </c>
      <c r="V183" s="35">
        <v>6</v>
      </c>
      <c r="W183" s="35">
        <v>3</v>
      </c>
      <c r="X183" s="35">
        <v>3</v>
      </c>
      <c r="Y183" s="35">
        <v>5</v>
      </c>
      <c r="Z183" s="38">
        <v>149875000</v>
      </c>
      <c r="AA183" s="38">
        <v>0</v>
      </c>
      <c r="AB183" s="38">
        <v>9420550</v>
      </c>
      <c r="AC183" s="38"/>
      <c r="AD183" s="38">
        <v>2020397220</v>
      </c>
      <c r="AE183" s="38">
        <v>386127338</v>
      </c>
      <c r="AF183" s="38"/>
      <c r="AG183" s="38">
        <f t="shared" si="16"/>
        <v>2565820108</v>
      </c>
      <c r="AH183" s="38">
        <v>166978306</v>
      </c>
      <c r="AI183" s="38">
        <v>1836731430</v>
      </c>
      <c r="AJ183" s="38">
        <v>71788965</v>
      </c>
      <c r="AK183" s="38">
        <v>27979500</v>
      </c>
      <c r="AL183" s="38"/>
      <c r="AM183" s="38"/>
      <c r="AN183" s="38">
        <v>451699425</v>
      </c>
      <c r="AO183" s="38">
        <f t="shared" si="17"/>
        <v>2555177626</v>
      </c>
      <c r="AP183" s="54">
        <v>3173804134</v>
      </c>
      <c r="AQ183" s="54"/>
      <c r="AR183" s="54"/>
      <c r="AS183" s="35"/>
      <c r="AT183" s="35"/>
    </row>
    <row r="184" spans="1:46" s="6" customFormat="1" ht="18" customHeight="1">
      <c r="A184" s="35">
        <f t="shared" si="12"/>
        <v>183</v>
      </c>
      <c r="B184" s="35" t="s">
        <v>2634</v>
      </c>
      <c r="C184" s="35" t="s">
        <v>2841</v>
      </c>
      <c r="D184" s="35" t="s">
        <v>2852</v>
      </c>
      <c r="E184" s="35" t="s">
        <v>333</v>
      </c>
      <c r="F184" s="35" t="s">
        <v>1</v>
      </c>
      <c r="G184" s="35" t="s">
        <v>1545</v>
      </c>
      <c r="H184" s="35" t="s">
        <v>333</v>
      </c>
      <c r="I184" s="35" t="s">
        <v>1953</v>
      </c>
      <c r="J184" s="35" t="s">
        <v>117</v>
      </c>
      <c r="K184" s="35" t="s">
        <v>334</v>
      </c>
      <c r="L184" s="35" t="s">
        <v>2853</v>
      </c>
      <c r="M184" s="35" t="s">
        <v>335</v>
      </c>
      <c r="N184" s="36" t="s">
        <v>2854</v>
      </c>
      <c r="O184" s="35" t="s">
        <v>3</v>
      </c>
      <c r="P184" s="35" t="s">
        <v>2035</v>
      </c>
      <c r="Q184" s="35" t="s">
        <v>2855</v>
      </c>
      <c r="R184" s="37" t="s">
        <v>2856</v>
      </c>
      <c r="S184" s="37" t="s">
        <v>336</v>
      </c>
      <c r="T184" s="35">
        <v>13319</v>
      </c>
      <c r="U184" s="35">
        <v>6</v>
      </c>
      <c r="V184" s="35">
        <f>SUM(W184:X184)</f>
        <v>5</v>
      </c>
      <c r="W184" s="35">
        <v>5</v>
      </c>
      <c r="X184" s="35">
        <v>0</v>
      </c>
      <c r="Y184" s="35">
        <v>2</v>
      </c>
      <c r="Z184" s="38">
        <v>219780200</v>
      </c>
      <c r="AA184" s="38">
        <v>0</v>
      </c>
      <c r="AB184" s="38">
        <v>0</v>
      </c>
      <c r="AC184" s="38"/>
      <c r="AD184" s="38">
        <v>7168885</v>
      </c>
      <c r="AE184" s="38">
        <v>119047</v>
      </c>
      <c r="AF184" s="38"/>
      <c r="AG184" s="38">
        <f>SUM(Z184:AE184)</f>
        <v>227068132</v>
      </c>
      <c r="AH184" s="38">
        <v>211937720</v>
      </c>
      <c r="AI184" s="38">
        <v>0</v>
      </c>
      <c r="AJ184" s="38">
        <v>13252585</v>
      </c>
      <c r="AK184" s="38">
        <v>0</v>
      </c>
      <c r="AL184" s="38"/>
      <c r="AM184" s="38"/>
      <c r="AN184" s="38">
        <v>0</v>
      </c>
      <c r="AO184" s="38">
        <f t="shared" si="17"/>
        <v>225190305</v>
      </c>
      <c r="AP184" s="54">
        <v>237228000</v>
      </c>
      <c r="AQ184" s="54"/>
      <c r="AR184" s="54"/>
      <c r="AS184" s="35"/>
      <c r="AT184" s="35"/>
    </row>
    <row r="185" spans="1:46" s="6" customFormat="1" ht="18" customHeight="1">
      <c r="A185" s="35">
        <f t="shared" si="12"/>
        <v>184</v>
      </c>
      <c r="B185" s="35" t="s">
        <v>2634</v>
      </c>
      <c r="C185" s="35" t="s">
        <v>2841</v>
      </c>
      <c r="D185" s="35" t="s">
        <v>2857</v>
      </c>
      <c r="E185" s="35" t="s">
        <v>313</v>
      </c>
      <c r="F185" s="35" t="s">
        <v>1</v>
      </c>
      <c r="G185" s="35" t="s">
        <v>1542</v>
      </c>
      <c r="H185" s="35" t="s">
        <v>313</v>
      </c>
      <c r="I185" s="35" t="s">
        <v>2676</v>
      </c>
      <c r="J185" s="35"/>
      <c r="K185" s="35" t="s">
        <v>314</v>
      </c>
      <c r="L185" s="35" t="s">
        <v>2858</v>
      </c>
      <c r="M185" s="35" t="s">
        <v>315</v>
      </c>
      <c r="N185" s="36" t="s">
        <v>2859</v>
      </c>
      <c r="O185" s="35" t="s">
        <v>3</v>
      </c>
      <c r="P185" s="35" t="s">
        <v>2035</v>
      </c>
      <c r="Q185" s="35" t="s">
        <v>2860</v>
      </c>
      <c r="R185" s="37" t="s">
        <v>2861</v>
      </c>
      <c r="S185" s="37" t="s">
        <v>2862</v>
      </c>
      <c r="T185" s="35">
        <v>13319</v>
      </c>
      <c r="U185" s="35" t="s">
        <v>316</v>
      </c>
      <c r="V185" s="35">
        <f>SUM(W185:X185)</f>
        <v>8</v>
      </c>
      <c r="W185" s="35">
        <v>8</v>
      </c>
      <c r="X185" s="35">
        <v>0</v>
      </c>
      <c r="Y185" s="35">
        <v>2</v>
      </c>
      <c r="Z185" s="38">
        <v>332702000</v>
      </c>
      <c r="AA185" s="38">
        <v>0</v>
      </c>
      <c r="AB185" s="38">
        <v>0</v>
      </c>
      <c r="AC185" s="38"/>
      <c r="AD185" s="38">
        <v>0</v>
      </c>
      <c r="AE185" s="38">
        <v>46872</v>
      </c>
      <c r="AF185" s="38"/>
      <c r="AG185" s="38">
        <f>SUM(Z185:AE185)</f>
        <v>332748872</v>
      </c>
      <c r="AH185" s="38">
        <v>311698380</v>
      </c>
      <c r="AI185" s="38">
        <v>0</v>
      </c>
      <c r="AJ185" s="38">
        <v>19565920</v>
      </c>
      <c r="AK185" s="38">
        <v>0</v>
      </c>
      <c r="AL185" s="38"/>
      <c r="AM185" s="38"/>
      <c r="AN185" s="38">
        <v>0</v>
      </c>
      <c r="AO185" s="38">
        <f t="shared" si="17"/>
        <v>331264300</v>
      </c>
      <c r="AP185" s="54">
        <v>325853000</v>
      </c>
      <c r="AQ185" s="54"/>
      <c r="AR185" s="54"/>
      <c r="AS185" s="35"/>
      <c r="AT185" s="35"/>
    </row>
    <row r="186" spans="1:46" s="6" customFormat="1" ht="18" customHeight="1">
      <c r="A186" s="35">
        <f t="shared" si="12"/>
        <v>185</v>
      </c>
      <c r="B186" s="35" t="s">
        <v>2634</v>
      </c>
      <c r="C186" s="35" t="s">
        <v>2841</v>
      </c>
      <c r="D186" s="35" t="s">
        <v>2863</v>
      </c>
      <c r="E186" s="35" t="s">
        <v>2864</v>
      </c>
      <c r="F186" s="35" t="s">
        <v>2330</v>
      </c>
      <c r="G186" s="35"/>
      <c r="H186" s="35"/>
      <c r="I186" s="35" t="s">
        <v>2012</v>
      </c>
      <c r="J186" s="35"/>
      <c r="K186" s="35" t="s">
        <v>2865</v>
      </c>
      <c r="L186" s="35" t="s">
        <v>2866</v>
      </c>
      <c r="M186" s="35"/>
      <c r="N186" s="35"/>
      <c r="O186" s="35" t="s">
        <v>2221</v>
      </c>
      <c r="P186" s="35" t="s">
        <v>2035</v>
      </c>
      <c r="Q186" s="35" t="s">
        <v>2867</v>
      </c>
      <c r="R186" s="37" t="s">
        <v>2868</v>
      </c>
      <c r="S186" s="35" t="s">
        <v>2869</v>
      </c>
      <c r="T186" s="35">
        <v>13319</v>
      </c>
      <c r="U186" s="35">
        <v>5</v>
      </c>
      <c r="V186" s="35">
        <v>5</v>
      </c>
      <c r="W186" s="35">
        <v>4</v>
      </c>
      <c r="X186" s="35">
        <v>0</v>
      </c>
      <c r="Y186" s="35">
        <v>1</v>
      </c>
      <c r="Z186" s="38">
        <v>206500000</v>
      </c>
      <c r="AA186" s="38">
        <v>0</v>
      </c>
      <c r="AB186" s="38">
        <v>0</v>
      </c>
      <c r="AC186" s="38"/>
      <c r="AD186" s="38">
        <v>0</v>
      </c>
      <c r="AE186" s="38">
        <v>0</v>
      </c>
      <c r="AF186" s="38"/>
      <c r="AG186" s="38">
        <v>206500000</v>
      </c>
      <c r="AH186" s="38">
        <v>171796180</v>
      </c>
      <c r="AI186" s="38">
        <v>100000</v>
      </c>
      <c r="AJ186" s="38">
        <v>32603820</v>
      </c>
      <c r="AK186" s="38">
        <v>2000000</v>
      </c>
      <c r="AL186" s="38"/>
      <c r="AM186" s="38"/>
      <c r="AN186" s="38">
        <v>0</v>
      </c>
      <c r="AO186" s="38">
        <v>206500000</v>
      </c>
      <c r="AP186" s="54">
        <v>206500000</v>
      </c>
      <c r="AQ186" s="54"/>
      <c r="AR186" s="54"/>
      <c r="AS186" s="35"/>
      <c r="AT186" s="35"/>
    </row>
    <row r="187" spans="1:46" s="6" customFormat="1" ht="18" customHeight="1">
      <c r="A187" s="35">
        <f t="shared" si="12"/>
        <v>186</v>
      </c>
      <c r="B187" s="35" t="s">
        <v>2634</v>
      </c>
      <c r="C187" s="35" t="s">
        <v>2841</v>
      </c>
      <c r="D187" s="35" t="s">
        <v>2870</v>
      </c>
      <c r="E187" s="35" t="s">
        <v>2871</v>
      </c>
      <c r="F187" s="35" t="s">
        <v>2321</v>
      </c>
      <c r="G187" s="35" t="s">
        <v>2321</v>
      </c>
      <c r="H187" s="35"/>
      <c r="I187" s="35" t="s">
        <v>2012</v>
      </c>
      <c r="J187" s="35"/>
      <c r="K187" s="35" t="s">
        <v>2872</v>
      </c>
      <c r="L187" s="35" t="s">
        <v>2873</v>
      </c>
      <c r="M187" s="35"/>
      <c r="N187" s="35" t="s">
        <v>2874</v>
      </c>
      <c r="O187" s="35" t="s">
        <v>2232</v>
      </c>
      <c r="P187" s="35" t="s">
        <v>1633</v>
      </c>
      <c r="Q187" s="35" t="s">
        <v>2875</v>
      </c>
      <c r="R187" s="37" t="s">
        <v>2876</v>
      </c>
      <c r="S187" s="35" t="s">
        <v>2877</v>
      </c>
      <c r="T187" s="35">
        <v>13179</v>
      </c>
      <c r="U187" s="35">
        <v>4</v>
      </c>
      <c r="V187" s="35">
        <v>7</v>
      </c>
      <c r="W187" s="35">
        <v>7</v>
      </c>
      <c r="X187" s="35">
        <v>0</v>
      </c>
      <c r="Y187" s="35">
        <v>6</v>
      </c>
      <c r="Z187" s="38">
        <v>149875000</v>
      </c>
      <c r="AA187" s="38">
        <v>0</v>
      </c>
      <c r="AB187" s="38">
        <v>21600000</v>
      </c>
      <c r="AC187" s="38">
        <v>2597520000</v>
      </c>
      <c r="AD187" s="38">
        <v>0</v>
      </c>
      <c r="AE187" s="38">
        <v>361675179</v>
      </c>
      <c r="AF187" s="38"/>
      <c r="AG187" s="38">
        <v>3130670179</v>
      </c>
      <c r="AH187" s="38">
        <v>2629763538</v>
      </c>
      <c r="AI187" s="38">
        <v>49964618</v>
      </c>
      <c r="AJ187" s="38">
        <v>72766734</v>
      </c>
      <c r="AK187" s="38">
        <v>0</v>
      </c>
      <c r="AL187" s="38"/>
      <c r="AM187" s="38"/>
      <c r="AN187" s="38">
        <v>1581280</v>
      </c>
      <c r="AO187" s="38">
        <f t="shared" si="17"/>
        <v>2754076170</v>
      </c>
      <c r="AP187" s="54">
        <v>4069099575</v>
      </c>
      <c r="AQ187" s="54">
        <v>337</v>
      </c>
      <c r="AR187" s="54">
        <v>839</v>
      </c>
      <c r="AS187" s="35"/>
      <c r="AT187" s="35"/>
    </row>
    <row r="188" spans="1:46" s="6" customFormat="1" ht="18" customHeight="1">
      <c r="A188" s="35">
        <f t="shared" si="12"/>
        <v>187</v>
      </c>
      <c r="B188" s="35" t="s">
        <v>2634</v>
      </c>
      <c r="C188" s="35" t="s">
        <v>2841</v>
      </c>
      <c r="D188" s="35" t="s">
        <v>2878</v>
      </c>
      <c r="E188" s="35" t="s">
        <v>2879</v>
      </c>
      <c r="F188" s="35" t="s">
        <v>2321</v>
      </c>
      <c r="G188" s="35" t="s">
        <v>2321</v>
      </c>
      <c r="H188" s="35"/>
      <c r="I188" s="35" t="s">
        <v>2012</v>
      </c>
      <c r="J188" s="35"/>
      <c r="K188" s="35" t="s">
        <v>2880</v>
      </c>
      <c r="L188" s="36" t="s">
        <v>1602</v>
      </c>
      <c r="M188" s="35"/>
      <c r="N188" s="35" t="s">
        <v>2881</v>
      </c>
      <c r="O188" s="35" t="s">
        <v>2882</v>
      </c>
      <c r="P188" s="35" t="s">
        <v>2883</v>
      </c>
      <c r="Q188" s="35" t="s">
        <v>2884</v>
      </c>
      <c r="R188" s="35" t="s">
        <v>2885</v>
      </c>
      <c r="S188" s="35" t="s">
        <v>2886</v>
      </c>
      <c r="T188" s="35">
        <v>13376</v>
      </c>
      <c r="U188" s="35">
        <v>11</v>
      </c>
      <c r="V188" s="35">
        <v>11</v>
      </c>
      <c r="W188" s="35">
        <v>11</v>
      </c>
      <c r="X188" s="35">
        <v>0</v>
      </c>
      <c r="Y188" s="35">
        <v>10</v>
      </c>
      <c r="Z188" s="62">
        <v>149875000</v>
      </c>
      <c r="AA188" s="64" t="s">
        <v>6</v>
      </c>
      <c r="AB188" s="62">
        <v>3624200</v>
      </c>
      <c r="AC188" s="60"/>
      <c r="AD188" s="62">
        <v>4816856220</v>
      </c>
      <c r="AE188" s="62">
        <v>916062618</v>
      </c>
      <c r="AF188" s="38"/>
      <c r="AG188" s="62">
        <v>5886418038</v>
      </c>
      <c r="AH188" s="62">
        <v>312029500</v>
      </c>
      <c r="AI188" s="62">
        <v>4470658099</v>
      </c>
      <c r="AJ188" s="62">
        <v>104589534</v>
      </c>
      <c r="AK188" s="62">
        <v>127872480</v>
      </c>
      <c r="AL188" s="60"/>
      <c r="AM188" s="38"/>
      <c r="AN188" s="62">
        <v>29030712</v>
      </c>
      <c r="AO188" s="38">
        <f t="shared" si="17"/>
        <v>5044180325</v>
      </c>
      <c r="AP188" s="63">
        <v>6182820400</v>
      </c>
      <c r="AQ188" s="54"/>
      <c r="AR188" s="54"/>
      <c r="AS188" s="35"/>
      <c r="AT188" s="35"/>
    </row>
    <row r="189" spans="1:46" s="6" customFormat="1" ht="18" customHeight="1">
      <c r="A189" s="35">
        <f t="shared" si="12"/>
        <v>188</v>
      </c>
      <c r="B189" s="35" t="s">
        <v>2634</v>
      </c>
      <c r="C189" s="35" t="s">
        <v>2887</v>
      </c>
      <c r="D189" s="35" t="s">
        <v>2888</v>
      </c>
      <c r="E189" s="35" t="s">
        <v>128</v>
      </c>
      <c r="F189" s="35" t="s">
        <v>1</v>
      </c>
      <c r="G189" s="35" t="s">
        <v>1530</v>
      </c>
      <c r="H189" s="35" t="s">
        <v>129</v>
      </c>
      <c r="I189" s="35" t="s">
        <v>2652</v>
      </c>
      <c r="J189" s="35"/>
      <c r="K189" s="35" t="s">
        <v>131</v>
      </c>
      <c r="L189" s="35" t="s">
        <v>2889</v>
      </c>
      <c r="M189" s="35" t="s">
        <v>132</v>
      </c>
      <c r="N189" s="36" t="s">
        <v>2890</v>
      </c>
      <c r="O189" s="35" t="s">
        <v>9</v>
      </c>
      <c r="P189" s="35" t="s">
        <v>1635</v>
      </c>
      <c r="Q189" s="35" t="s">
        <v>133</v>
      </c>
      <c r="R189" s="37" t="s">
        <v>134</v>
      </c>
      <c r="S189" s="37" t="s">
        <v>135</v>
      </c>
      <c r="T189" s="35">
        <v>13508</v>
      </c>
      <c r="U189" s="35">
        <v>18</v>
      </c>
      <c r="V189" s="35">
        <f aca="true" t="shared" si="18" ref="V189:V197">SUM(W189:X189)</f>
        <v>18</v>
      </c>
      <c r="W189" s="35">
        <v>16</v>
      </c>
      <c r="X189" s="35">
        <v>2</v>
      </c>
      <c r="Y189" s="35">
        <v>9</v>
      </c>
      <c r="Z189" s="38">
        <v>865158820</v>
      </c>
      <c r="AA189" s="38">
        <v>159860000</v>
      </c>
      <c r="AB189" s="38">
        <v>92733460</v>
      </c>
      <c r="AC189" s="38"/>
      <c r="AD189" s="38">
        <v>1849647477</v>
      </c>
      <c r="AE189" s="38">
        <v>100659825</v>
      </c>
      <c r="AF189" s="38"/>
      <c r="AG189" s="38">
        <f>SUM(Z189:AE189)</f>
        <v>3068059582</v>
      </c>
      <c r="AH189" s="38">
        <v>1472870180</v>
      </c>
      <c r="AI189" s="38">
        <v>1215784808</v>
      </c>
      <c r="AJ189" s="38">
        <v>141312434</v>
      </c>
      <c r="AK189" s="38">
        <v>58268240</v>
      </c>
      <c r="AL189" s="38"/>
      <c r="AM189" s="38"/>
      <c r="AN189" s="38">
        <v>0</v>
      </c>
      <c r="AO189" s="38">
        <f t="shared" si="17"/>
        <v>2888235662</v>
      </c>
      <c r="AP189" s="54">
        <v>3236902357</v>
      </c>
      <c r="AQ189" s="54">
        <v>389</v>
      </c>
      <c r="AR189" s="54">
        <v>1867.2</v>
      </c>
      <c r="AS189" s="35"/>
      <c r="AT189" s="35"/>
    </row>
    <row r="190" spans="1:46" s="6" customFormat="1" ht="18" customHeight="1">
      <c r="A190" s="35">
        <f t="shared" si="12"/>
        <v>189</v>
      </c>
      <c r="B190" s="35" t="s">
        <v>2634</v>
      </c>
      <c r="C190" s="35" t="s">
        <v>2887</v>
      </c>
      <c r="D190" s="35" t="s">
        <v>2891</v>
      </c>
      <c r="E190" s="35" t="s">
        <v>299</v>
      </c>
      <c r="F190" s="35" t="s">
        <v>1</v>
      </c>
      <c r="G190" s="35" t="s">
        <v>1534</v>
      </c>
      <c r="H190" s="35" t="s">
        <v>160</v>
      </c>
      <c r="I190" s="35" t="s">
        <v>2756</v>
      </c>
      <c r="J190" s="35" t="s">
        <v>2892</v>
      </c>
      <c r="K190" s="35" t="s">
        <v>300</v>
      </c>
      <c r="L190" s="36" t="s">
        <v>1603</v>
      </c>
      <c r="M190" s="35" t="s">
        <v>301</v>
      </c>
      <c r="N190" s="36" t="s">
        <v>2893</v>
      </c>
      <c r="O190" s="35" t="s">
        <v>7</v>
      </c>
      <c r="P190" s="35" t="s">
        <v>2018</v>
      </c>
      <c r="Q190" s="35" t="s">
        <v>2894</v>
      </c>
      <c r="R190" s="37" t="s">
        <v>2895</v>
      </c>
      <c r="S190" s="37" t="s">
        <v>302</v>
      </c>
      <c r="T190" s="35">
        <v>13211</v>
      </c>
      <c r="U190" s="35">
        <v>8</v>
      </c>
      <c r="V190" s="35">
        <f t="shared" si="18"/>
        <v>8</v>
      </c>
      <c r="W190" s="35">
        <v>8</v>
      </c>
      <c r="X190" s="35">
        <v>0</v>
      </c>
      <c r="Y190" s="35">
        <v>2</v>
      </c>
      <c r="Z190" s="38">
        <v>378713680</v>
      </c>
      <c r="AA190" s="38">
        <v>47000000</v>
      </c>
      <c r="AB190" s="38">
        <v>16255000</v>
      </c>
      <c r="AC190" s="38">
        <v>228386821</v>
      </c>
      <c r="AD190" s="38">
        <v>0</v>
      </c>
      <c r="AE190" s="38">
        <v>2948949</v>
      </c>
      <c r="AF190" s="38">
        <v>31306993</v>
      </c>
      <c r="AG190" s="38">
        <f>SUM(Z190:AF190)</f>
        <v>704611443</v>
      </c>
      <c r="AH190" s="38">
        <v>337205740</v>
      </c>
      <c r="AI190" s="38">
        <v>198279271</v>
      </c>
      <c r="AJ190" s="38">
        <v>83310584</v>
      </c>
      <c r="AK190" s="38">
        <v>41336846</v>
      </c>
      <c r="AL190" s="38">
        <v>41807</v>
      </c>
      <c r="AM190" s="38">
        <v>42536905</v>
      </c>
      <c r="AN190" s="38">
        <v>1900290</v>
      </c>
      <c r="AO190" s="38">
        <f t="shared" si="17"/>
        <v>704611443</v>
      </c>
      <c r="AP190" s="54">
        <v>810236310</v>
      </c>
      <c r="AQ190" s="54">
        <v>36</v>
      </c>
      <c r="AR190" s="54">
        <v>90</v>
      </c>
      <c r="AS190" s="41"/>
      <c r="AT190" s="35"/>
    </row>
    <row r="191" spans="1:46" s="6" customFormat="1" ht="18" customHeight="1">
      <c r="A191" s="35">
        <f t="shared" si="12"/>
        <v>190</v>
      </c>
      <c r="B191" s="35" t="s">
        <v>2634</v>
      </c>
      <c r="C191" s="35" t="s">
        <v>2887</v>
      </c>
      <c r="D191" s="35" t="s">
        <v>2896</v>
      </c>
      <c r="E191" s="35" t="s">
        <v>308</v>
      </c>
      <c r="F191" s="35" t="s">
        <v>1</v>
      </c>
      <c r="G191" s="35" t="s">
        <v>1541</v>
      </c>
      <c r="H191" s="35" t="s">
        <v>308</v>
      </c>
      <c r="I191" s="35" t="s">
        <v>2897</v>
      </c>
      <c r="J191" s="35"/>
      <c r="K191" s="35" t="s">
        <v>309</v>
      </c>
      <c r="L191" s="35" t="s">
        <v>2898</v>
      </c>
      <c r="M191" s="35" t="s">
        <v>310</v>
      </c>
      <c r="N191" s="36" t="s">
        <v>2899</v>
      </c>
      <c r="O191" s="35" t="s">
        <v>7</v>
      </c>
      <c r="P191" s="35" t="s">
        <v>2018</v>
      </c>
      <c r="Q191" s="35" t="s">
        <v>311</v>
      </c>
      <c r="R191" s="37" t="s">
        <v>2900</v>
      </c>
      <c r="S191" s="37" t="s">
        <v>312</v>
      </c>
      <c r="T191" s="35">
        <v>13207</v>
      </c>
      <c r="U191" s="35">
        <v>9</v>
      </c>
      <c r="V191" s="35">
        <f t="shared" si="18"/>
        <v>7</v>
      </c>
      <c r="W191" s="35">
        <v>7</v>
      </c>
      <c r="X191" s="35">
        <v>0</v>
      </c>
      <c r="Y191" s="35">
        <v>7</v>
      </c>
      <c r="Z191" s="38">
        <v>491682540</v>
      </c>
      <c r="AA191" s="38">
        <v>80000000</v>
      </c>
      <c r="AB191" s="38">
        <v>1800000</v>
      </c>
      <c r="AC191" s="38"/>
      <c r="AD191" s="38">
        <v>3620913760</v>
      </c>
      <c r="AE191" s="38">
        <v>3106747</v>
      </c>
      <c r="AF191" s="38"/>
      <c r="AG191" s="38">
        <f aca="true" t="shared" si="19" ref="AG191:AG205">SUM(Z191:AE191)</f>
        <v>4197503047</v>
      </c>
      <c r="AH191" s="38">
        <v>1017905000</v>
      </c>
      <c r="AI191" s="38">
        <v>2864303000</v>
      </c>
      <c r="AJ191" s="38">
        <v>343855000</v>
      </c>
      <c r="AK191" s="38">
        <v>40770000</v>
      </c>
      <c r="AL191" s="38"/>
      <c r="AM191" s="38"/>
      <c r="AN191" s="38">
        <v>59000</v>
      </c>
      <c r="AO191" s="38">
        <f t="shared" si="17"/>
        <v>4266892000</v>
      </c>
      <c r="AP191" s="54">
        <v>4094394000</v>
      </c>
      <c r="AQ191" s="54" t="s">
        <v>6</v>
      </c>
      <c r="AR191" s="54" t="s">
        <v>6</v>
      </c>
      <c r="AS191" s="35"/>
      <c r="AT191" s="35"/>
    </row>
    <row r="192" spans="1:46" s="6" customFormat="1" ht="18" customHeight="1">
      <c r="A192" s="35">
        <f t="shared" si="12"/>
        <v>191</v>
      </c>
      <c r="B192" s="35" t="s">
        <v>2634</v>
      </c>
      <c r="C192" s="35" t="s">
        <v>2887</v>
      </c>
      <c r="D192" s="35" t="s">
        <v>2901</v>
      </c>
      <c r="E192" s="35" t="s">
        <v>325</v>
      </c>
      <c r="F192" s="35" t="s">
        <v>1</v>
      </c>
      <c r="G192" s="35" t="s">
        <v>1544</v>
      </c>
      <c r="H192" s="35" t="s">
        <v>84</v>
      </c>
      <c r="I192" s="35" t="s">
        <v>1999</v>
      </c>
      <c r="J192" s="35"/>
      <c r="K192" s="35" t="s">
        <v>326</v>
      </c>
      <c r="L192" s="35" t="s">
        <v>327</v>
      </c>
      <c r="M192" s="35" t="s">
        <v>328</v>
      </c>
      <c r="N192" s="69" t="s">
        <v>3348</v>
      </c>
      <c r="O192" s="35" t="s">
        <v>9</v>
      </c>
      <c r="P192" s="35" t="s">
        <v>2835</v>
      </c>
      <c r="Q192" s="35" t="s">
        <v>2902</v>
      </c>
      <c r="R192" s="37" t="s">
        <v>2903</v>
      </c>
      <c r="S192" s="37" t="s">
        <v>329</v>
      </c>
      <c r="T192" s="35">
        <v>13511</v>
      </c>
      <c r="U192" s="35">
        <v>8</v>
      </c>
      <c r="V192" s="35">
        <f t="shared" si="18"/>
        <v>8</v>
      </c>
      <c r="W192" s="35">
        <v>8</v>
      </c>
      <c r="X192" s="35">
        <v>0</v>
      </c>
      <c r="Y192" s="35">
        <v>8</v>
      </c>
      <c r="Z192" s="38">
        <v>373730000</v>
      </c>
      <c r="AA192" s="38">
        <v>20367630</v>
      </c>
      <c r="AB192" s="38">
        <v>7660000</v>
      </c>
      <c r="AC192" s="38"/>
      <c r="AD192" s="38">
        <v>81658986</v>
      </c>
      <c r="AE192" s="38">
        <v>22720656</v>
      </c>
      <c r="AF192" s="38"/>
      <c r="AG192" s="38">
        <f t="shared" si="19"/>
        <v>506137272</v>
      </c>
      <c r="AH192" s="38">
        <v>348816510</v>
      </c>
      <c r="AI192" s="38">
        <v>29738950</v>
      </c>
      <c r="AJ192" s="38">
        <v>72536320</v>
      </c>
      <c r="AK192" s="38">
        <v>28671000</v>
      </c>
      <c r="AL192" s="38"/>
      <c r="AM192" s="38"/>
      <c r="AN192" s="38">
        <v>44270</v>
      </c>
      <c r="AO192" s="38">
        <f t="shared" si="17"/>
        <v>479807050</v>
      </c>
      <c r="AP192" s="54">
        <v>587018099</v>
      </c>
      <c r="AQ192" s="54"/>
      <c r="AR192" s="54"/>
      <c r="AS192" s="35"/>
      <c r="AT192" s="35"/>
    </row>
    <row r="193" spans="1:46" s="6" customFormat="1" ht="18" customHeight="1">
      <c r="A193" s="35">
        <f t="shared" si="12"/>
        <v>192</v>
      </c>
      <c r="B193" s="35" t="s">
        <v>2634</v>
      </c>
      <c r="C193" s="35" t="s">
        <v>2887</v>
      </c>
      <c r="D193" s="35" t="s">
        <v>2904</v>
      </c>
      <c r="E193" s="35" t="s">
        <v>330</v>
      </c>
      <c r="F193" s="35" t="s">
        <v>1</v>
      </c>
      <c r="G193" s="35" t="s">
        <v>1535</v>
      </c>
      <c r="H193" s="35" t="s">
        <v>166</v>
      </c>
      <c r="I193" s="35" t="s">
        <v>2660</v>
      </c>
      <c r="J193" s="35" t="s">
        <v>2838</v>
      </c>
      <c r="K193" s="35" t="s">
        <v>2905</v>
      </c>
      <c r="L193" s="35" t="s">
        <v>2906</v>
      </c>
      <c r="M193" s="35" t="s">
        <v>331</v>
      </c>
      <c r="N193" s="36" t="s">
        <v>2907</v>
      </c>
      <c r="O193" s="35" t="s">
        <v>7</v>
      </c>
      <c r="P193" s="35" t="s">
        <v>2018</v>
      </c>
      <c r="Q193" s="35" t="s">
        <v>332</v>
      </c>
      <c r="R193" s="37" t="s">
        <v>2908</v>
      </c>
      <c r="S193" s="37" t="s">
        <v>2909</v>
      </c>
      <c r="T193" s="35">
        <v>13204</v>
      </c>
      <c r="U193" s="35">
        <v>9</v>
      </c>
      <c r="V193" s="35">
        <f t="shared" si="18"/>
        <v>8</v>
      </c>
      <c r="W193" s="35">
        <v>8</v>
      </c>
      <c r="X193" s="35">
        <v>0</v>
      </c>
      <c r="Y193" s="35">
        <v>6</v>
      </c>
      <c r="Z193" s="38">
        <v>586602000</v>
      </c>
      <c r="AA193" s="38">
        <v>65000000</v>
      </c>
      <c r="AB193" s="38">
        <v>5040000</v>
      </c>
      <c r="AC193" s="38"/>
      <c r="AD193" s="38">
        <v>298300678</v>
      </c>
      <c r="AE193" s="38">
        <v>15837255</v>
      </c>
      <c r="AF193" s="38"/>
      <c r="AG193" s="38">
        <f t="shared" si="19"/>
        <v>970779933</v>
      </c>
      <c r="AH193" s="38">
        <v>577823215</v>
      </c>
      <c r="AI193" s="38">
        <v>151760780</v>
      </c>
      <c r="AJ193" s="38">
        <v>40477236</v>
      </c>
      <c r="AK193" s="38">
        <v>86395870</v>
      </c>
      <c r="AL193" s="38"/>
      <c r="AM193" s="38"/>
      <c r="AN193" s="38">
        <v>100000</v>
      </c>
      <c r="AO193" s="38">
        <f t="shared" si="17"/>
        <v>856557101</v>
      </c>
      <c r="AP193" s="54">
        <v>900978507</v>
      </c>
      <c r="AQ193" s="54">
        <v>80</v>
      </c>
      <c r="AR193" s="54">
        <v>388</v>
      </c>
      <c r="AS193" s="35"/>
      <c r="AT193" s="35"/>
    </row>
    <row r="194" spans="1:46" s="6" customFormat="1" ht="18" customHeight="1">
      <c r="A194" s="35">
        <f t="shared" si="12"/>
        <v>193</v>
      </c>
      <c r="B194" s="35" t="s">
        <v>2634</v>
      </c>
      <c r="C194" s="35" t="s">
        <v>2887</v>
      </c>
      <c r="D194" s="35" t="s">
        <v>2910</v>
      </c>
      <c r="E194" s="35" t="s">
        <v>142</v>
      </c>
      <c r="F194" s="35" t="s">
        <v>1</v>
      </c>
      <c r="G194" s="35" t="s">
        <v>1532</v>
      </c>
      <c r="H194" s="35" t="s">
        <v>143</v>
      </c>
      <c r="I194" s="35" t="s">
        <v>2734</v>
      </c>
      <c r="J194" s="35" t="s">
        <v>144</v>
      </c>
      <c r="K194" s="35" t="s">
        <v>145</v>
      </c>
      <c r="L194" s="35" t="s">
        <v>2911</v>
      </c>
      <c r="M194" s="35" t="s">
        <v>146</v>
      </c>
      <c r="N194" s="36" t="s">
        <v>2912</v>
      </c>
      <c r="O194" s="35" t="s">
        <v>9</v>
      </c>
      <c r="P194" s="35" t="s">
        <v>147</v>
      </c>
      <c r="Q194" s="36" t="s">
        <v>2913</v>
      </c>
      <c r="R194" s="37" t="s">
        <v>148</v>
      </c>
      <c r="S194" s="37" t="s">
        <v>149</v>
      </c>
      <c r="T194" s="35">
        <v>13567</v>
      </c>
      <c r="U194" s="35">
        <v>13</v>
      </c>
      <c r="V194" s="35">
        <f t="shared" si="18"/>
        <v>13</v>
      </c>
      <c r="W194" s="35">
        <v>13</v>
      </c>
      <c r="X194" s="35">
        <v>0</v>
      </c>
      <c r="Y194" s="35">
        <v>11</v>
      </c>
      <c r="Z194" s="38">
        <v>784601000</v>
      </c>
      <c r="AA194" s="38">
        <v>202878800</v>
      </c>
      <c r="AB194" s="38">
        <v>14922336</v>
      </c>
      <c r="AC194" s="38"/>
      <c r="AD194" s="38">
        <v>563289939</v>
      </c>
      <c r="AE194" s="38">
        <v>108589541</v>
      </c>
      <c r="AF194" s="38"/>
      <c r="AG194" s="38">
        <f t="shared" si="19"/>
        <v>1674281616</v>
      </c>
      <c r="AH194" s="38">
        <v>655388240</v>
      </c>
      <c r="AI194" s="38">
        <v>628947120</v>
      </c>
      <c r="AJ194" s="38">
        <v>148119357</v>
      </c>
      <c r="AK194" s="38">
        <v>169512100</v>
      </c>
      <c r="AL194" s="38"/>
      <c r="AM194" s="38"/>
      <c r="AN194" s="38">
        <v>99071</v>
      </c>
      <c r="AO194" s="38">
        <f t="shared" si="17"/>
        <v>1602065888</v>
      </c>
      <c r="AP194" s="54">
        <v>1642083728</v>
      </c>
      <c r="AQ194" s="54">
        <v>384</v>
      </c>
      <c r="AR194" s="54">
        <v>1176</v>
      </c>
      <c r="AS194" s="35"/>
      <c r="AT194" s="35"/>
    </row>
    <row r="195" spans="1:46" s="6" customFormat="1" ht="18" customHeight="1">
      <c r="A195" s="35">
        <f aca="true" t="shared" si="20" ref="A195:A235">A194+1</f>
        <v>194</v>
      </c>
      <c r="B195" s="35" t="s">
        <v>2656</v>
      </c>
      <c r="C195" s="35" t="s">
        <v>2914</v>
      </c>
      <c r="D195" s="35" t="s">
        <v>2915</v>
      </c>
      <c r="E195" s="35" t="s">
        <v>395</v>
      </c>
      <c r="F195" s="35" t="s">
        <v>1</v>
      </c>
      <c r="G195" s="35" t="s">
        <v>1535</v>
      </c>
      <c r="H195" s="35" t="s">
        <v>166</v>
      </c>
      <c r="I195" s="35" t="s">
        <v>2916</v>
      </c>
      <c r="J195" s="35" t="s">
        <v>1604</v>
      </c>
      <c r="K195" s="35" t="s">
        <v>2917</v>
      </c>
      <c r="L195" s="35" t="s">
        <v>2918</v>
      </c>
      <c r="M195" s="35" t="s">
        <v>396</v>
      </c>
      <c r="N195" s="36" t="s">
        <v>2919</v>
      </c>
      <c r="O195" s="35" t="s">
        <v>7</v>
      </c>
      <c r="P195" s="35" t="s">
        <v>2018</v>
      </c>
      <c r="Q195" s="35" t="s">
        <v>2920</v>
      </c>
      <c r="R195" s="37" t="s">
        <v>397</v>
      </c>
      <c r="S195" s="37" t="s">
        <v>398</v>
      </c>
      <c r="T195" s="35">
        <v>13204</v>
      </c>
      <c r="U195" s="35">
        <v>8</v>
      </c>
      <c r="V195" s="35">
        <f t="shared" si="18"/>
        <v>8</v>
      </c>
      <c r="W195" s="35">
        <v>8</v>
      </c>
      <c r="X195" s="35">
        <v>0</v>
      </c>
      <c r="Y195" s="35">
        <v>6</v>
      </c>
      <c r="Z195" s="38">
        <v>561004190</v>
      </c>
      <c r="AA195" s="38">
        <v>59000000</v>
      </c>
      <c r="AB195" s="38">
        <v>3400000</v>
      </c>
      <c r="AC195" s="38"/>
      <c r="AD195" s="38">
        <v>0</v>
      </c>
      <c r="AE195" s="38">
        <v>359023</v>
      </c>
      <c r="AF195" s="38"/>
      <c r="AG195" s="38">
        <f t="shared" si="19"/>
        <v>623763213</v>
      </c>
      <c r="AH195" s="38">
        <v>714616370</v>
      </c>
      <c r="AI195" s="38">
        <v>106535066</v>
      </c>
      <c r="AJ195" s="38">
        <v>60954018</v>
      </c>
      <c r="AK195" s="38">
        <v>67235541</v>
      </c>
      <c r="AL195" s="38"/>
      <c r="AM195" s="38"/>
      <c r="AN195" s="38">
        <v>0</v>
      </c>
      <c r="AO195" s="38">
        <f t="shared" si="17"/>
        <v>949340995</v>
      </c>
      <c r="AP195" s="54">
        <v>1416409072</v>
      </c>
      <c r="AQ195" s="54">
        <v>112</v>
      </c>
      <c r="AR195" s="54">
        <v>363</v>
      </c>
      <c r="AS195" s="35"/>
      <c r="AT195" s="35"/>
    </row>
    <row r="196" spans="1:46" s="6" customFormat="1" ht="18" customHeight="1">
      <c r="A196" s="35">
        <f t="shared" si="20"/>
        <v>195</v>
      </c>
      <c r="B196" s="35" t="s">
        <v>2634</v>
      </c>
      <c r="C196" s="35" t="s">
        <v>2887</v>
      </c>
      <c r="D196" s="35" t="s">
        <v>2921</v>
      </c>
      <c r="E196" s="35" t="s">
        <v>368</v>
      </c>
      <c r="F196" s="35" t="s">
        <v>1</v>
      </c>
      <c r="G196" s="35" t="s">
        <v>1509</v>
      </c>
      <c r="H196" s="35" t="s">
        <v>369</v>
      </c>
      <c r="I196" s="35" t="s">
        <v>2</v>
      </c>
      <c r="J196" s="36" t="s">
        <v>1615</v>
      </c>
      <c r="K196" s="35" t="s">
        <v>370</v>
      </c>
      <c r="L196" s="35" t="s">
        <v>2922</v>
      </c>
      <c r="M196" s="35" t="s">
        <v>371</v>
      </c>
      <c r="N196" s="36" t="s">
        <v>2923</v>
      </c>
      <c r="O196" s="35" t="s">
        <v>9</v>
      </c>
      <c r="P196" s="35" t="s">
        <v>2924</v>
      </c>
      <c r="Q196" s="35" t="s">
        <v>372</v>
      </c>
      <c r="R196" s="37" t="s">
        <v>373</v>
      </c>
      <c r="S196" s="37" t="s">
        <v>374</v>
      </c>
      <c r="T196" s="35">
        <v>13576</v>
      </c>
      <c r="U196" s="35">
        <v>6</v>
      </c>
      <c r="V196" s="35">
        <f t="shared" si="18"/>
        <v>6</v>
      </c>
      <c r="W196" s="35">
        <v>6</v>
      </c>
      <c r="X196" s="35">
        <v>0</v>
      </c>
      <c r="Y196" s="35">
        <v>5</v>
      </c>
      <c r="Z196" s="38">
        <v>395183000</v>
      </c>
      <c r="AA196" s="38">
        <v>32000000</v>
      </c>
      <c r="AB196" s="38">
        <v>5640000</v>
      </c>
      <c r="AC196" s="38"/>
      <c r="AD196" s="38">
        <v>80574033</v>
      </c>
      <c r="AE196" s="38">
        <v>1923996</v>
      </c>
      <c r="AF196" s="38"/>
      <c r="AG196" s="38">
        <f t="shared" si="19"/>
        <v>515321029</v>
      </c>
      <c r="AH196" s="38">
        <v>296278071</v>
      </c>
      <c r="AI196" s="38">
        <v>128482411</v>
      </c>
      <c r="AJ196" s="38">
        <v>35760070</v>
      </c>
      <c r="AK196" s="38">
        <v>24712920</v>
      </c>
      <c r="AL196" s="38"/>
      <c r="AM196" s="38"/>
      <c r="AN196" s="38">
        <v>278876</v>
      </c>
      <c r="AO196" s="38">
        <f t="shared" si="17"/>
        <v>485512348</v>
      </c>
      <c r="AP196" s="54">
        <v>529000000</v>
      </c>
      <c r="AQ196" s="54">
        <v>1410</v>
      </c>
      <c r="AR196" s="54">
        <v>2835</v>
      </c>
      <c r="AS196" s="35"/>
      <c r="AT196" s="35"/>
    </row>
    <row r="197" spans="1:46" s="6" customFormat="1" ht="18" customHeight="1">
      <c r="A197" s="35">
        <f t="shared" si="20"/>
        <v>196</v>
      </c>
      <c r="B197" s="35" t="s">
        <v>2634</v>
      </c>
      <c r="C197" s="35" t="s">
        <v>2925</v>
      </c>
      <c r="D197" s="35" t="s">
        <v>2926</v>
      </c>
      <c r="E197" s="35" t="s">
        <v>337</v>
      </c>
      <c r="F197" s="35" t="s">
        <v>1</v>
      </c>
      <c r="G197" s="35" t="s">
        <v>2927</v>
      </c>
      <c r="H197" s="35" t="s">
        <v>338</v>
      </c>
      <c r="I197" s="35" t="s">
        <v>2</v>
      </c>
      <c r="J197" s="35" t="s">
        <v>339</v>
      </c>
      <c r="K197" s="35" t="s">
        <v>2928</v>
      </c>
      <c r="L197" s="35" t="s">
        <v>2929</v>
      </c>
      <c r="M197" s="35" t="s">
        <v>340</v>
      </c>
      <c r="N197" s="36" t="s">
        <v>2930</v>
      </c>
      <c r="O197" s="35" t="s">
        <v>9</v>
      </c>
      <c r="P197" s="35" t="s">
        <v>1635</v>
      </c>
      <c r="Q197" s="35" t="s">
        <v>341</v>
      </c>
      <c r="R197" s="37" t="s">
        <v>2931</v>
      </c>
      <c r="S197" s="37" t="s">
        <v>342</v>
      </c>
      <c r="T197" s="35">
        <v>13508</v>
      </c>
      <c r="U197" s="35">
        <v>6</v>
      </c>
      <c r="V197" s="35">
        <f t="shared" si="18"/>
        <v>6</v>
      </c>
      <c r="W197" s="35">
        <v>6</v>
      </c>
      <c r="X197" s="35">
        <v>0</v>
      </c>
      <c r="Y197" s="35">
        <v>5</v>
      </c>
      <c r="Z197" s="62">
        <v>393120000</v>
      </c>
      <c r="AA197" s="62">
        <v>16000000</v>
      </c>
      <c r="AB197" s="38">
        <v>0</v>
      </c>
      <c r="AC197" s="38"/>
      <c r="AD197" s="38">
        <v>0</v>
      </c>
      <c r="AE197" s="38">
        <v>0</v>
      </c>
      <c r="AF197" s="38"/>
      <c r="AG197" s="38">
        <f t="shared" si="19"/>
        <v>409120000</v>
      </c>
      <c r="AH197" s="62">
        <v>261239130</v>
      </c>
      <c r="AI197" s="62">
        <v>91434000</v>
      </c>
      <c r="AJ197" s="62">
        <v>22179567</v>
      </c>
      <c r="AK197" s="62">
        <v>5380000</v>
      </c>
      <c r="AL197" s="62">
        <v>7378170</v>
      </c>
      <c r="AM197" s="38"/>
      <c r="AN197" s="38"/>
      <c r="AO197" s="38">
        <f t="shared" si="17"/>
        <v>387610867</v>
      </c>
      <c r="AP197" s="63">
        <v>414731000</v>
      </c>
      <c r="AQ197" s="54">
        <v>43</v>
      </c>
      <c r="AR197" s="54">
        <v>106</v>
      </c>
      <c r="AS197" s="35"/>
      <c r="AT197" s="35"/>
    </row>
    <row r="198" spans="1:46" s="2" customFormat="1" ht="13.5">
      <c r="A198" s="47">
        <f t="shared" si="20"/>
        <v>197</v>
      </c>
      <c r="B198" s="47" t="s">
        <v>2634</v>
      </c>
      <c r="C198" s="48" t="s">
        <v>2932</v>
      </c>
      <c r="D198" s="48" t="s">
        <v>2933</v>
      </c>
      <c r="E198" s="47" t="s">
        <v>2934</v>
      </c>
      <c r="F198" s="47" t="s">
        <v>2935</v>
      </c>
      <c r="G198" s="48" t="s">
        <v>2936</v>
      </c>
      <c r="H198" s="47" t="s">
        <v>2937</v>
      </c>
      <c r="I198" s="47" t="s">
        <v>2</v>
      </c>
      <c r="J198" s="47" t="s">
        <v>2938</v>
      </c>
      <c r="K198" s="47" t="s">
        <v>2939</v>
      </c>
      <c r="L198" s="48" t="s">
        <v>2940</v>
      </c>
      <c r="M198" s="52" t="s">
        <v>2941</v>
      </c>
      <c r="N198" s="52" t="s">
        <v>2942</v>
      </c>
      <c r="O198" s="47" t="s">
        <v>9</v>
      </c>
      <c r="P198" s="47" t="s">
        <v>147</v>
      </c>
      <c r="Q198" s="48" t="s">
        <v>2943</v>
      </c>
      <c r="R198" s="47" t="s">
        <v>2944</v>
      </c>
      <c r="S198" s="47" t="s">
        <v>2945</v>
      </c>
      <c r="T198" s="47">
        <v>13567</v>
      </c>
      <c r="U198" s="49">
        <v>13</v>
      </c>
      <c r="V198" s="49">
        <v>13</v>
      </c>
      <c r="W198" s="49">
        <v>13</v>
      </c>
      <c r="X198" s="49">
        <v>0</v>
      </c>
      <c r="Y198" s="49">
        <v>11</v>
      </c>
      <c r="Z198" s="50">
        <v>784601000</v>
      </c>
      <c r="AA198" s="50">
        <v>202878800</v>
      </c>
      <c r="AB198" s="50">
        <v>14922336</v>
      </c>
      <c r="AC198" s="50">
        <v>563289939</v>
      </c>
      <c r="AD198" s="50">
        <v>108589541</v>
      </c>
      <c r="AE198" s="50">
        <f>SUM(Z198:AD198)</f>
        <v>1674281616</v>
      </c>
      <c r="AF198" s="50">
        <v>655388240</v>
      </c>
      <c r="AG198" s="50">
        <v>628947120</v>
      </c>
      <c r="AH198" s="50">
        <v>148119357</v>
      </c>
      <c r="AI198" s="50">
        <v>169512100</v>
      </c>
      <c r="AJ198" s="50">
        <v>99071</v>
      </c>
      <c r="AK198" s="49">
        <f>SUM(AF198:AJ198)</f>
        <v>1602065888</v>
      </c>
      <c r="AL198" s="49">
        <v>1642083728</v>
      </c>
      <c r="AM198" s="47">
        <v>384</v>
      </c>
      <c r="AN198" s="49">
        <v>1176</v>
      </c>
      <c r="AO198" s="47"/>
      <c r="AP198" s="55"/>
      <c r="AQ198" s="58"/>
      <c r="AR198" s="58"/>
      <c r="AS198" s="57"/>
      <c r="AT198" s="57"/>
    </row>
    <row r="199" spans="1:46" s="6" customFormat="1" ht="18" customHeight="1">
      <c r="A199" s="35">
        <f t="shared" si="20"/>
        <v>198</v>
      </c>
      <c r="B199" s="35" t="s">
        <v>2946</v>
      </c>
      <c r="C199" s="35" t="s">
        <v>2947</v>
      </c>
      <c r="D199" s="35" t="s">
        <v>2948</v>
      </c>
      <c r="E199" s="35" t="s">
        <v>714</v>
      </c>
      <c r="F199" s="35" t="s">
        <v>1</v>
      </c>
      <c r="G199" s="35" t="s">
        <v>1572</v>
      </c>
      <c r="H199" s="35" t="s">
        <v>2949</v>
      </c>
      <c r="I199" s="35" t="s">
        <v>1975</v>
      </c>
      <c r="J199" s="35"/>
      <c r="K199" s="35" t="s">
        <v>2950</v>
      </c>
      <c r="L199" s="35" t="s">
        <v>2951</v>
      </c>
      <c r="M199" s="35" t="s">
        <v>715</v>
      </c>
      <c r="N199" s="35" t="s">
        <v>716</v>
      </c>
      <c r="O199" s="35" t="s">
        <v>7</v>
      </c>
      <c r="P199" s="35" t="s">
        <v>2048</v>
      </c>
      <c r="Q199" s="35" t="s">
        <v>2952</v>
      </c>
      <c r="R199" s="37" t="s">
        <v>2953</v>
      </c>
      <c r="S199" s="35" t="s">
        <v>2954</v>
      </c>
      <c r="T199" s="35">
        <v>13397</v>
      </c>
      <c r="U199" s="35">
        <v>3</v>
      </c>
      <c r="V199" s="35">
        <v>3</v>
      </c>
      <c r="W199" s="35">
        <v>3</v>
      </c>
      <c r="X199" s="35">
        <v>0</v>
      </c>
      <c r="Y199" s="35">
        <v>3</v>
      </c>
      <c r="Z199" s="38">
        <v>57000000</v>
      </c>
      <c r="AA199" s="38">
        <v>9600000</v>
      </c>
      <c r="AB199" s="38">
        <v>0</v>
      </c>
      <c r="AC199" s="38"/>
      <c r="AD199" s="38">
        <v>0</v>
      </c>
      <c r="AE199" s="38">
        <v>0</v>
      </c>
      <c r="AF199" s="38"/>
      <c r="AG199" s="38">
        <f t="shared" si="19"/>
        <v>66600000</v>
      </c>
      <c r="AH199" s="38">
        <v>50189880</v>
      </c>
      <c r="AI199" s="38">
        <v>0</v>
      </c>
      <c r="AJ199" s="38">
        <v>16410120</v>
      </c>
      <c r="AK199" s="38">
        <v>0</v>
      </c>
      <c r="AL199" s="38"/>
      <c r="AM199" s="38"/>
      <c r="AN199" s="38">
        <v>0</v>
      </c>
      <c r="AO199" s="38">
        <f t="shared" si="17"/>
        <v>66600000</v>
      </c>
      <c r="AP199" s="54">
        <v>66600000</v>
      </c>
      <c r="AQ199" s="54">
        <v>5</v>
      </c>
      <c r="AR199" s="54">
        <v>2304</v>
      </c>
      <c r="AS199" s="35"/>
      <c r="AT199" s="35"/>
    </row>
    <row r="200" spans="1:46" s="6" customFormat="1" ht="27.75" customHeight="1">
      <c r="A200" s="35">
        <f t="shared" si="20"/>
        <v>199</v>
      </c>
      <c r="B200" s="35" t="s">
        <v>2955</v>
      </c>
      <c r="C200" s="35" t="s">
        <v>2956</v>
      </c>
      <c r="D200" s="36" t="s">
        <v>2957</v>
      </c>
      <c r="E200" s="35" t="s">
        <v>2958</v>
      </c>
      <c r="F200" s="35" t="s">
        <v>2213</v>
      </c>
      <c r="G200" s="35" t="s">
        <v>1573</v>
      </c>
      <c r="H200" s="35" t="s">
        <v>2959</v>
      </c>
      <c r="I200" s="35" t="s">
        <v>2012</v>
      </c>
      <c r="J200" s="35" t="s">
        <v>2960</v>
      </c>
      <c r="K200" s="35" t="s">
        <v>2961</v>
      </c>
      <c r="L200" s="35" t="s">
        <v>2962</v>
      </c>
      <c r="M200" s="35" t="s">
        <v>2963</v>
      </c>
      <c r="N200" s="35" t="s">
        <v>2964</v>
      </c>
      <c r="O200" s="35" t="s">
        <v>3</v>
      </c>
      <c r="P200" s="35" t="s">
        <v>2007</v>
      </c>
      <c r="Q200" s="35" t="s">
        <v>2965</v>
      </c>
      <c r="R200" s="37" t="s">
        <v>2966</v>
      </c>
      <c r="S200" s="35" t="s">
        <v>2967</v>
      </c>
      <c r="T200" s="35">
        <v>13290</v>
      </c>
      <c r="U200" s="35">
        <v>7</v>
      </c>
      <c r="V200" s="35">
        <v>7</v>
      </c>
      <c r="W200" s="35">
        <v>7</v>
      </c>
      <c r="X200" s="35">
        <v>0</v>
      </c>
      <c r="Y200" s="35">
        <v>7</v>
      </c>
      <c r="Z200" s="38">
        <v>357060000</v>
      </c>
      <c r="AA200" s="38">
        <v>3200000</v>
      </c>
      <c r="AB200" s="38">
        <v>0</v>
      </c>
      <c r="AC200" s="38"/>
      <c r="AD200" s="38">
        <v>0</v>
      </c>
      <c r="AE200" s="38">
        <v>2111490</v>
      </c>
      <c r="AF200" s="38"/>
      <c r="AG200" s="38">
        <f t="shared" si="19"/>
        <v>362371490</v>
      </c>
      <c r="AH200" s="38">
        <v>262014770</v>
      </c>
      <c r="AI200" s="38">
        <v>83163000</v>
      </c>
      <c r="AJ200" s="38">
        <v>17087255</v>
      </c>
      <c r="AK200" s="38">
        <v>0</v>
      </c>
      <c r="AL200" s="38"/>
      <c r="AM200" s="38"/>
      <c r="AN200" s="38">
        <v>0</v>
      </c>
      <c r="AO200" s="38">
        <v>362265025</v>
      </c>
      <c r="AP200" s="54">
        <v>348491000</v>
      </c>
      <c r="AQ200" s="54">
        <v>6</v>
      </c>
      <c r="AR200" s="54">
        <v>274</v>
      </c>
      <c r="AS200" s="35"/>
      <c r="AT200" s="35"/>
    </row>
    <row r="201" spans="1:46" s="6" customFormat="1" ht="33.75" customHeight="1">
      <c r="A201" s="35">
        <f t="shared" si="20"/>
        <v>200</v>
      </c>
      <c r="B201" s="35" t="s">
        <v>2955</v>
      </c>
      <c r="C201" s="35" t="s">
        <v>2956</v>
      </c>
      <c r="D201" s="36" t="s">
        <v>2968</v>
      </c>
      <c r="E201" s="35" t="s">
        <v>721</v>
      </c>
      <c r="F201" s="35" t="s">
        <v>1</v>
      </c>
      <c r="G201" s="35" t="s">
        <v>1573</v>
      </c>
      <c r="H201" s="35" t="s">
        <v>2969</v>
      </c>
      <c r="I201" s="35" t="s">
        <v>1959</v>
      </c>
      <c r="J201" s="35"/>
      <c r="K201" s="35" t="s">
        <v>2970</v>
      </c>
      <c r="L201" s="35" t="s">
        <v>2971</v>
      </c>
      <c r="M201" s="35" t="s">
        <v>718</v>
      </c>
      <c r="N201" s="35" t="s">
        <v>722</v>
      </c>
      <c r="O201" s="35" t="s">
        <v>3</v>
      </c>
      <c r="P201" s="35" t="s">
        <v>2007</v>
      </c>
      <c r="Q201" s="35" t="s">
        <v>2972</v>
      </c>
      <c r="R201" s="37" t="s">
        <v>2973</v>
      </c>
      <c r="S201" s="35" t="s">
        <v>2974</v>
      </c>
      <c r="T201" s="35">
        <v>13290</v>
      </c>
      <c r="U201" s="35">
        <v>4</v>
      </c>
      <c r="V201" s="35">
        <v>4</v>
      </c>
      <c r="W201" s="35">
        <v>4</v>
      </c>
      <c r="X201" s="35">
        <v>0</v>
      </c>
      <c r="Y201" s="35">
        <v>3</v>
      </c>
      <c r="Z201" s="38">
        <v>168732000</v>
      </c>
      <c r="AA201" s="38">
        <v>1500000</v>
      </c>
      <c r="AB201" s="38">
        <v>884000</v>
      </c>
      <c r="AC201" s="38"/>
      <c r="AD201" s="38">
        <v>0</v>
      </c>
      <c r="AE201" s="38">
        <v>4100000</v>
      </c>
      <c r="AF201" s="38"/>
      <c r="AG201" s="38">
        <f t="shared" si="19"/>
        <v>175216000</v>
      </c>
      <c r="AH201" s="38">
        <v>145616000</v>
      </c>
      <c r="AI201" s="38">
        <v>12014000</v>
      </c>
      <c r="AJ201" s="38">
        <v>15708000</v>
      </c>
      <c r="AK201" s="38">
        <v>0</v>
      </c>
      <c r="AL201" s="38"/>
      <c r="AM201" s="38"/>
      <c r="AN201" s="38">
        <v>0</v>
      </c>
      <c r="AO201" s="38">
        <f t="shared" si="17"/>
        <v>173338000</v>
      </c>
      <c r="AP201" s="54">
        <v>177715000</v>
      </c>
      <c r="AQ201" s="54">
        <v>0</v>
      </c>
      <c r="AR201" s="54">
        <v>0</v>
      </c>
      <c r="AS201" s="35"/>
      <c r="AT201" s="35"/>
    </row>
    <row r="202" spans="1:46" s="6" customFormat="1" ht="27.75" customHeight="1">
      <c r="A202" s="35">
        <f t="shared" si="20"/>
        <v>201</v>
      </c>
      <c r="B202" s="35" t="s">
        <v>2955</v>
      </c>
      <c r="C202" s="35" t="s">
        <v>2956</v>
      </c>
      <c r="D202" s="35" t="s">
        <v>1583</v>
      </c>
      <c r="E202" s="35" t="s">
        <v>717</v>
      </c>
      <c r="F202" s="35" t="s">
        <v>1</v>
      </c>
      <c r="G202" s="35" t="s">
        <v>1573</v>
      </c>
      <c r="H202" s="35" t="s">
        <v>2975</v>
      </c>
      <c r="I202" s="35" t="s">
        <v>2976</v>
      </c>
      <c r="J202" s="35" t="s">
        <v>2977</v>
      </c>
      <c r="K202" s="35" t="s">
        <v>2978</v>
      </c>
      <c r="L202" s="35" t="s">
        <v>2979</v>
      </c>
      <c r="M202" s="35" t="s">
        <v>718</v>
      </c>
      <c r="N202" s="35" t="s">
        <v>719</v>
      </c>
      <c r="O202" s="35" t="s">
        <v>2980</v>
      </c>
      <c r="P202" s="35" t="s">
        <v>2981</v>
      </c>
      <c r="Q202" s="35" t="s">
        <v>2982</v>
      </c>
      <c r="R202" s="37" t="s">
        <v>3364</v>
      </c>
      <c r="S202" s="35" t="s">
        <v>3365</v>
      </c>
      <c r="T202" s="35">
        <v>13290</v>
      </c>
      <c r="U202" s="35">
        <v>1</v>
      </c>
      <c r="V202" s="35">
        <v>1</v>
      </c>
      <c r="W202" s="35">
        <v>1</v>
      </c>
      <c r="X202" s="35">
        <v>0</v>
      </c>
      <c r="Y202" s="35">
        <v>1</v>
      </c>
      <c r="Z202" s="38">
        <v>68754120</v>
      </c>
      <c r="AA202" s="38">
        <v>1072636</v>
      </c>
      <c r="AB202" s="38">
        <v>300000</v>
      </c>
      <c r="AC202" s="38"/>
      <c r="AD202" s="38">
        <v>0</v>
      </c>
      <c r="AE202" s="38">
        <v>14465</v>
      </c>
      <c r="AF202" s="38"/>
      <c r="AG202" s="38">
        <f t="shared" si="19"/>
        <v>70141221</v>
      </c>
      <c r="AH202" s="38">
        <v>44286330</v>
      </c>
      <c r="AI202" s="38">
        <v>5852280</v>
      </c>
      <c r="AJ202" s="38">
        <v>18907846</v>
      </c>
      <c r="AK202" s="38">
        <v>0</v>
      </c>
      <c r="AL202" s="38"/>
      <c r="AM202" s="38"/>
      <c r="AN202" s="38">
        <v>0</v>
      </c>
      <c r="AO202" s="38">
        <f t="shared" si="17"/>
        <v>69046456</v>
      </c>
      <c r="AP202" s="54">
        <v>61915000</v>
      </c>
      <c r="AQ202" s="54">
        <v>0</v>
      </c>
      <c r="AR202" s="54">
        <v>0</v>
      </c>
      <c r="AS202" s="35"/>
      <c r="AT202" s="35"/>
    </row>
    <row r="203" spans="1:46" s="6" customFormat="1" ht="20.25" customHeight="1">
      <c r="A203" s="35">
        <f t="shared" si="20"/>
        <v>202</v>
      </c>
      <c r="B203" s="35" t="s">
        <v>2983</v>
      </c>
      <c r="C203" s="35" t="s">
        <v>2984</v>
      </c>
      <c r="D203" s="35" t="s">
        <v>2985</v>
      </c>
      <c r="E203" s="35" t="s">
        <v>2986</v>
      </c>
      <c r="F203" s="35" t="s">
        <v>1</v>
      </c>
      <c r="G203" s="35" t="s">
        <v>1573</v>
      </c>
      <c r="H203" s="35" t="s">
        <v>2975</v>
      </c>
      <c r="I203" s="35" t="s">
        <v>2976</v>
      </c>
      <c r="J203" s="35" t="s">
        <v>2977</v>
      </c>
      <c r="K203" s="35" t="s">
        <v>2987</v>
      </c>
      <c r="L203" s="35" t="s">
        <v>2988</v>
      </c>
      <c r="M203" s="35" t="s">
        <v>2989</v>
      </c>
      <c r="N203" s="35" t="s">
        <v>2990</v>
      </c>
      <c r="O203" s="35" t="s">
        <v>2980</v>
      </c>
      <c r="P203" s="35" t="s">
        <v>2981</v>
      </c>
      <c r="Q203" s="35" t="s">
        <v>2982</v>
      </c>
      <c r="R203" s="37" t="s">
        <v>3347</v>
      </c>
      <c r="S203" s="35" t="s">
        <v>2991</v>
      </c>
      <c r="T203" s="35">
        <v>13583</v>
      </c>
      <c r="U203" s="35">
        <v>5</v>
      </c>
      <c r="V203" s="35">
        <v>5</v>
      </c>
      <c r="W203" s="35">
        <v>5</v>
      </c>
      <c r="X203" s="35">
        <v>0</v>
      </c>
      <c r="Y203" s="35">
        <v>4</v>
      </c>
      <c r="Z203" s="38">
        <v>270864210</v>
      </c>
      <c r="AA203" s="38">
        <v>5891836</v>
      </c>
      <c r="AB203" s="38">
        <v>2541761</v>
      </c>
      <c r="AC203" s="38"/>
      <c r="AD203" s="38">
        <v>0</v>
      </c>
      <c r="AE203" s="38">
        <v>60753</v>
      </c>
      <c r="AF203" s="38"/>
      <c r="AG203" s="38">
        <f t="shared" si="19"/>
        <v>279358560</v>
      </c>
      <c r="AH203" s="38">
        <v>171335000</v>
      </c>
      <c r="AI203" s="38">
        <v>69216320</v>
      </c>
      <c r="AJ203" s="38">
        <v>23653134</v>
      </c>
      <c r="AK203" s="38">
        <v>291500</v>
      </c>
      <c r="AL203" s="38"/>
      <c r="AM203" s="38"/>
      <c r="AN203" s="38">
        <v>0</v>
      </c>
      <c r="AO203" s="38">
        <f t="shared" si="17"/>
        <v>264495954</v>
      </c>
      <c r="AP203" s="54">
        <v>270477000</v>
      </c>
      <c r="AQ203" s="54"/>
      <c r="AR203" s="54"/>
      <c r="AS203" s="35"/>
      <c r="AT203" s="35"/>
    </row>
    <row r="204" spans="1:46" s="6" customFormat="1" ht="20.25" customHeight="1">
      <c r="A204" s="35">
        <f t="shared" si="20"/>
        <v>203</v>
      </c>
      <c r="B204" s="35" t="s">
        <v>2983</v>
      </c>
      <c r="C204" s="35" t="s">
        <v>2984</v>
      </c>
      <c r="D204" s="35" t="s">
        <v>2992</v>
      </c>
      <c r="E204" s="35" t="s">
        <v>2993</v>
      </c>
      <c r="F204" s="35" t="s">
        <v>1</v>
      </c>
      <c r="G204" s="35" t="s">
        <v>2994</v>
      </c>
      <c r="H204" s="35" t="s">
        <v>2995</v>
      </c>
      <c r="I204" s="35" t="s">
        <v>1987</v>
      </c>
      <c r="J204" s="35"/>
      <c r="K204" s="35" t="s">
        <v>2996</v>
      </c>
      <c r="L204" s="35" t="s">
        <v>2997</v>
      </c>
      <c r="M204" s="35" t="s">
        <v>2998</v>
      </c>
      <c r="N204" s="35" t="s">
        <v>2999</v>
      </c>
      <c r="O204" s="35" t="s">
        <v>9</v>
      </c>
      <c r="P204" s="35" t="s">
        <v>1635</v>
      </c>
      <c r="Q204" s="35" t="s">
        <v>3000</v>
      </c>
      <c r="R204" s="37" t="s">
        <v>3001</v>
      </c>
      <c r="S204" s="35" t="s">
        <v>3002</v>
      </c>
      <c r="T204" s="35">
        <v>13514</v>
      </c>
      <c r="U204" s="35">
        <v>4</v>
      </c>
      <c r="V204" s="35">
        <v>4</v>
      </c>
      <c r="W204" s="35">
        <v>4</v>
      </c>
      <c r="X204" s="35">
        <v>0</v>
      </c>
      <c r="Y204" s="35">
        <v>2</v>
      </c>
      <c r="Z204" s="38">
        <v>186333000</v>
      </c>
      <c r="AA204" s="38">
        <v>10000000</v>
      </c>
      <c r="AB204" s="38">
        <v>1126880</v>
      </c>
      <c r="AC204" s="38"/>
      <c r="AD204" s="38">
        <v>0</v>
      </c>
      <c r="AE204" s="38">
        <v>48959310</v>
      </c>
      <c r="AF204" s="38"/>
      <c r="AG204" s="38">
        <f t="shared" si="19"/>
        <v>246419190</v>
      </c>
      <c r="AH204" s="38">
        <v>168650490</v>
      </c>
      <c r="AI204" s="38">
        <v>40220000</v>
      </c>
      <c r="AJ204" s="38">
        <v>24224670</v>
      </c>
      <c r="AK204" s="38">
        <v>0</v>
      </c>
      <c r="AL204" s="38"/>
      <c r="AM204" s="38"/>
      <c r="AN204" s="38">
        <v>0</v>
      </c>
      <c r="AO204" s="38">
        <f t="shared" si="17"/>
        <v>233095160</v>
      </c>
      <c r="AP204" s="54">
        <v>236691550</v>
      </c>
      <c r="AQ204" s="54">
        <v>243</v>
      </c>
      <c r="AR204" s="54">
        <v>1458</v>
      </c>
      <c r="AS204" s="35"/>
      <c r="AT204" s="35"/>
    </row>
    <row r="205" spans="1:46" s="6" customFormat="1" ht="27" customHeight="1">
      <c r="A205" s="35">
        <f t="shared" si="20"/>
        <v>204</v>
      </c>
      <c r="B205" s="35" t="s">
        <v>2955</v>
      </c>
      <c r="C205" s="35" t="s">
        <v>2956</v>
      </c>
      <c r="D205" s="35" t="s">
        <v>3003</v>
      </c>
      <c r="E205" s="35" t="s">
        <v>3004</v>
      </c>
      <c r="F205" s="35" t="s">
        <v>2213</v>
      </c>
      <c r="G205" s="35" t="s">
        <v>1582</v>
      </c>
      <c r="H205" s="35" t="s">
        <v>3005</v>
      </c>
      <c r="I205" s="35" t="s">
        <v>3006</v>
      </c>
      <c r="J205" s="35" t="s">
        <v>3007</v>
      </c>
      <c r="K205" s="35">
        <v>2009.11</v>
      </c>
      <c r="L205" s="35" t="s">
        <v>3008</v>
      </c>
      <c r="M205" s="35"/>
      <c r="N205" s="35" t="s">
        <v>3009</v>
      </c>
      <c r="O205" s="35" t="s">
        <v>2221</v>
      </c>
      <c r="P205" s="35" t="s">
        <v>1883</v>
      </c>
      <c r="Q205" s="35" t="s">
        <v>3010</v>
      </c>
      <c r="R205" s="37" t="s">
        <v>3011</v>
      </c>
      <c r="S205" s="35" t="s">
        <v>3012</v>
      </c>
      <c r="T205" s="35">
        <v>13112</v>
      </c>
      <c r="U205" s="35">
        <v>3</v>
      </c>
      <c r="V205" s="35">
        <v>3</v>
      </c>
      <c r="W205" s="35">
        <v>3</v>
      </c>
      <c r="X205" s="35">
        <v>0</v>
      </c>
      <c r="Y205" s="35">
        <v>3</v>
      </c>
      <c r="Z205" s="38">
        <v>328967970</v>
      </c>
      <c r="AA205" s="38">
        <v>7000000</v>
      </c>
      <c r="AB205" s="38">
        <v>82292065</v>
      </c>
      <c r="AC205" s="38"/>
      <c r="AD205" s="38">
        <v>0</v>
      </c>
      <c r="AE205" s="38">
        <v>122922</v>
      </c>
      <c r="AF205" s="38"/>
      <c r="AG205" s="38">
        <f t="shared" si="19"/>
        <v>418382957</v>
      </c>
      <c r="AH205" s="38">
        <v>166526135</v>
      </c>
      <c r="AI205" s="38">
        <v>162582619</v>
      </c>
      <c r="AJ205" s="38">
        <v>41668004</v>
      </c>
      <c r="AK205" s="38">
        <v>17850600</v>
      </c>
      <c r="AL205" s="38"/>
      <c r="AM205" s="38"/>
      <c r="AN205" s="38">
        <v>11565</v>
      </c>
      <c r="AO205" s="38">
        <v>388638923</v>
      </c>
      <c r="AP205" s="54">
        <v>387538418</v>
      </c>
      <c r="AQ205" s="54">
        <v>1240</v>
      </c>
      <c r="AR205" s="54">
        <v>2474</v>
      </c>
      <c r="AS205" s="35"/>
      <c r="AT205" s="35"/>
    </row>
    <row r="206" spans="1:46" s="6" customFormat="1" ht="18" customHeight="1">
      <c r="A206" s="35">
        <f t="shared" si="20"/>
        <v>205</v>
      </c>
      <c r="B206" s="35" t="s">
        <v>2955</v>
      </c>
      <c r="C206" s="35" t="s">
        <v>2956</v>
      </c>
      <c r="D206" s="35" t="s">
        <v>3013</v>
      </c>
      <c r="E206" s="35" t="s">
        <v>3014</v>
      </c>
      <c r="F206" s="35" t="s">
        <v>2330</v>
      </c>
      <c r="G206" s="35"/>
      <c r="H206" s="35"/>
      <c r="I206" s="35"/>
      <c r="J206" s="35"/>
      <c r="K206" s="35"/>
      <c r="L206" s="35"/>
      <c r="M206" s="35"/>
      <c r="N206" s="35"/>
      <c r="O206" s="35" t="s">
        <v>2221</v>
      </c>
      <c r="P206" s="35" t="s">
        <v>1942</v>
      </c>
      <c r="Q206" s="35" t="s">
        <v>3015</v>
      </c>
      <c r="R206" s="37" t="s">
        <v>3016</v>
      </c>
      <c r="S206" s="35" t="s">
        <v>3017</v>
      </c>
      <c r="T206" s="35">
        <v>13143</v>
      </c>
      <c r="U206" s="35"/>
      <c r="V206" s="35"/>
      <c r="W206" s="35"/>
      <c r="X206" s="35"/>
      <c r="Y206" s="35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54"/>
      <c r="AQ206" s="54"/>
      <c r="AR206" s="54"/>
      <c r="AS206" s="35"/>
      <c r="AT206" s="35"/>
    </row>
    <row r="207" spans="1:46" s="6" customFormat="1" ht="18" customHeight="1">
      <c r="A207" s="35">
        <f>A206+1</f>
        <v>206</v>
      </c>
      <c r="B207" s="35" t="s">
        <v>2955</v>
      </c>
      <c r="C207" s="35" t="s">
        <v>2956</v>
      </c>
      <c r="D207" s="35" t="s">
        <v>3018</v>
      </c>
      <c r="E207" s="35" t="s">
        <v>33</v>
      </c>
      <c r="F207" s="35" t="s">
        <v>1</v>
      </c>
      <c r="G207" s="35" t="s">
        <v>1574</v>
      </c>
      <c r="H207" s="35" t="s">
        <v>3019</v>
      </c>
      <c r="I207" s="35" t="s">
        <v>1953</v>
      </c>
      <c r="J207" s="35" t="s">
        <v>3020</v>
      </c>
      <c r="K207" s="35" t="s">
        <v>3021</v>
      </c>
      <c r="L207" s="35" t="s">
        <v>3022</v>
      </c>
      <c r="M207" s="35"/>
      <c r="N207" s="35" t="s">
        <v>720</v>
      </c>
      <c r="O207" s="35" t="s">
        <v>9</v>
      </c>
      <c r="P207" s="35"/>
      <c r="Q207" s="35" t="s">
        <v>2318</v>
      </c>
      <c r="R207" s="37" t="s">
        <v>3001</v>
      </c>
      <c r="S207" s="35" t="s">
        <v>3002</v>
      </c>
      <c r="T207" s="35">
        <v>13514</v>
      </c>
      <c r="U207" s="35">
        <v>15</v>
      </c>
      <c r="V207" s="35">
        <v>4</v>
      </c>
      <c r="W207" s="35">
        <v>4</v>
      </c>
      <c r="X207" s="35">
        <v>0</v>
      </c>
      <c r="Y207" s="35">
        <v>4</v>
      </c>
      <c r="Z207" s="38">
        <v>257182460</v>
      </c>
      <c r="AA207" s="38">
        <v>23748850</v>
      </c>
      <c r="AB207" s="38">
        <v>20750159</v>
      </c>
      <c r="AC207" s="38"/>
      <c r="AD207" s="38">
        <v>0</v>
      </c>
      <c r="AE207" s="38">
        <v>0</v>
      </c>
      <c r="AF207" s="38"/>
      <c r="AG207" s="38">
        <f aca="true" t="shared" si="21" ref="AG207:AG216">SUM(Z207:AE207)</f>
        <v>301681469</v>
      </c>
      <c r="AH207" s="38">
        <v>160073100</v>
      </c>
      <c r="AI207" s="38">
        <v>71634360</v>
      </c>
      <c r="AJ207" s="38">
        <v>31394614</v>
      </c>
      <c r="AK207" s="38">
        <v>4000000</v>
      </c>
      <c r="AL207" s="38"/>
      <c r="AM207" s="38"/>
      <c r="AN207" s="38">
        <v>0</v>
      </c>
      <c r="AO207" s="38">
        <f aca="true" t="shared" si="22" ref="AO207:AO216">SUM(AH207:AN207)</f>
        <v>267102074</v>
      </c>
      <c r="AP207" s="54">
        <v>248718000</v>
      </c>
      <c r="AQ207" s="54">
        <v>1</v>
      </c>
      <c r="AR207" s="54">
        <v>432</v>
      </c>
      <c r="AS207" s="35"/>
      <c r="AT207" s="35"/>
    </row>
    <row r="208" spans="1:46" s="6" customFormat="1" ht="31.5" customHeight="1">
      <c r="A208" s="35">
        <f>A207+1</f>
        <v>207</v>
      </c>
      <c r="B208" s="70" t="s">
        <v>3349</v>
      </c>
      <c r="C208" s="70" t="s">
        <v>3350</v>
      </c>
      <c r="D208" s="71" t="s">
        <v>3351</v>
      </c>
      <c r="E208" s="70" t="s">
        <v>3352</v>
      </c>
      <c r="F208" s="70" t="s">
        <v>1</v>
      </c>
      <c r="G208" s="70" t="s">
        <v>1571</v>
      </c>
      <c r="H208" s="70" t="s">
        <v>3353</v>
      </c>
      <c r="I208" s="70" t="s">
        <v>3354</v>
      </c>
      <c r="J208" s="70" t="s">
        <v>3355</v>
      </c>
      <c r="K208" s="70" t="s">
        <v>3356</v>
      </c>
      <c r="L208" s="70" t="s">
        <v>3357</v>
      </c>
      <c r="M208" s="70" t="s">
        <v>3358</v>
      </c>
      <c r="N208" s="70" t="s">
        <v>3359</v>
      </c>
      <c r="O208" s="70" t="s">
        <v>3</v>
      </c>
      <c r="P208" s="70" t="s">
        <v>3360</v>
      </c>
      <c r="Q208" s="70" t="s">
        <v>3361</v>
      </c>
      <c r="R208" s="72" t="s">
        <v>3362</v>
      </c>
      <c r="S208" s="70" t="s">
        <v>3363</v>
      </c>
      <c r="T208" s="70">
        <v>13305</v>
      </c>
      <c r="U208" s="70">
        <v>6</v>
      </c>
      <c r="V208" s="70">
        <v>6</v>
      </c>
      <c r="W208" s="70">
        <v>6</v>
      </c>
      <c r="X208" s="70">
        <v>0</v>
      </c>
      <c r="Y208" s="70">
        <v>4</v>
      </c>
      <c r="Z208" s="73">
        <v>164462000</v>
      </c>
      <c r="AA208" s="73">
        <v>1900446</v>
      </c>
      <c r="AB208" s="38">
        <v>0</v>
      </c>
      <c r="AC208" s="38"/>
      <c r="AD208" s="38">
        <v>0</v>
      </c>
      <c r="AE208" s="73">
        <v>224057</v>
      </c>
      <c r="AF208" s="73"/>
      <c r="AG208" s="73">
        <f>SUM(Z208:AE208)</f>
        <v>166586503</v>
      </c>
      <c r="AH208" s="73">
        <v>141410000</v>
      </c>
      <c r="AI208" s="73">
        <v>33300000</v>
      </c>
      <c r="AJ208" s="73">
        <v>22052000</v>
      </c>
      <c r="AK208" s="73">
        <v>0</v>
      </c>
      <c r="AL208" s="38"/>
      <c r="AM208" s="38"/>
      <c r="AN208" s="73">
        <v>321764</v>
      </c>
      <c r="AO208" s="73">
        <f>SUM(AH208:AN208)</f>
        <v>197083764</v>
      </c>
      <c r="AP208" s="74">
        <v>114756000</v>
      </c>
      <c r="AQ208" s="74">
        <v>10</v>
      </c>
      <c r="AR208" s="74">
        <v>1216</v>
      </c>
      <c r="AS208" s="70"/>
      <c r="AT208" s="35"/>
    </row>
    <row r="209" spans="1:46" s="6" customFormat="1" ht="18" customHeight="1">
      <c r="A209" s="35">
        <f>A208+1</f>
        <v>208</v>
      </c>
      <c r="B209" s="35" t="s">
        <v>2955</v>
      </c>
      <c r="C209" s="35" t="s">
        <v>3023</v>
      </c>
      <c r="D209" s="35" t="s">
        <v>3024</v>
      </c>
      <c r="E209" s="35" t="s">
        <v>171</v>
      </c>
      <c r="F209" s="35" t="s">
        <v>1</v>
      </c>
      <c r="G209" s="35" t="s">
        <v>3025</v>
      </c>
      <c r="H209" s="35" t="s">
        <v>172</v>
      </c>
      <c r="I209" s="35" t="s">
        <v>2</v>
      </c>
      <c r="J209" s="35" t="s">
        <v>173</v>
      </c>
      <c r="K209" s="35" t="s">
        <v>174</v>
      </c>
      <c r="L209" s="35" t="s">
        <v>3026</v>
      </c>
      <c r="M209" s="35" t="s">
        <v>175</v>
      </c>
      <c r="N209" s="36" t="s">
        <v>3027</v>
      </c>
      <c r="O209" s="35" t="s">
        <v>3</v>
      </c>
      <c r="P209" s="35" t="s">
        <v>1883</v>
      </c>
      <c r="Q209" s="36" t="s">
        <v>3028</v>
      </c>
      <c r="R209" s="36" t="s">
        <v>3029</v>
      </c>
      <c r="S209" s="36" t="s">
        <v>3030</v>
      </c>
      <c r="T209" s="36" t="s">
        <v>3031</v>
      </c>
      <c r="U209" s="35">
        <v>14</v>
      </c>
      <c r="V209" s="35">
        <v>14</v>
      </c>
      <c r="W209" s="35">
        <v>14</v>
      </c>
      <c r="X209" s="35">
        <v>200</v>
      </c>
      <c r="Y209" s="35">
        <v>10</v>
      </c>
      <c r="Z209" s="38">
        <v>2018129000</v>
      </c>
      <c r="AA209" s="38">
        <v>7700000</v>
      </c>
      <c r="AB209" s="38">
        <v>0</v>
      </c>
      <c r="AC209" s="38"/>
      <c r="AD209" s="38">
        <v>0</v>
      </c>
      <c r="AE209" s="38">
        <v>840264</v>
      </c>
      <c r="AF209" s="38"/>
      <c r="AG209" s="38">
        <f t="shared" si="21"/>
        <v>2026669264</v>
      </c>
      <c r="AH209" s="38">
        <v>423317790</v>
      </c>
      <c r="AI209" s="38">
        <v>1345724606</v>
      </c>
      <c r="AJ209" s="38">
        <v>205874100</v>
      </c>
      <c r="AK209" s="38">
        <v>2910000</v>
      </c>
      <c r="AL209" s="38"/>
      <c r="AM209" s="38"/>
      <c r="AN209" s="38">
        <v>0</v>
      </c>
      <c r="AO209" s="38">
        <f t="shared" si="22"/>
        <v>1977826496</v>
      </c>
      <c r="AP209" s="54">
        <v>2632808000</v>
      </c>
      <c r="AQ209" s="54">
        <v>206</v>
      </c>
      <c r="AR209" s="54">
        <v>724</v>
      </c>
      <c r="AS209" s="35"/>
      <c r="AT209" s="35"/>
    </row>
    <row r="210" spans="1:46" s="6" customFormat="1" ht="18" customHeight="1">
      <c r="A210" s="35">
        <f t="shared" si="20"/>
        <v>209</v>
      </c>
      <c r="B210" s="35" t="s">
        <v>2955</v>
      </c>
      <c r="C210" s="35" t="s">
        <v>3032</v>
      </c>
      <c r="D210" s="35" t="s">
        <v>3033</v>
      </c>
      <c r="E210" s="35" t="s">
        <v>184</v>
      </c>
      <c r="F210" s="35" t="s">
        <v>1</v>
      </c>
      <c r="G210" s="36" t="s">
        <v>1537</v>
      </c>
      <c r="H210" s="35" t="s">
        <v>185</v>
      </c>
      <c r="I210" s="35" t="s">
        <v>3034</v>
      </c>
      <c r="J210" s="35"/>
      <c r="K210" s="35" t="s">
        <v>187</v>
      </c>
      <c r="L210" s="35" t="s">
        <v>3035</v>
      </c>
      <c r="M210" s="35" t="s">
        <v>188</v>
      </c>
      <c r="N210" s="36" t="s">
        <v>3036</v>
      </c>
      <c r="O210" s="35" t="s">
        <v>9</v>
      </c>
      <c r="P210" s="35" t="s">
        <v>2066</v>
      </c>
      <c r="Q210" s="36" t="s">
        <v>3037</v>
      </c>
      <c r="R210" s="37" t="s">
        <v>189</v>
      </c>
      <c r="S210" s="37" t="s">
        <v>190</v>
      </c>
      <c r="T210" s="35">
        <v>13618</v>
      </c>
      <c r="U210" s="35" t="s">
        <v>191</v>
      </c>
      <c r="V210" s="35">
        <f>SUM(W210:X210)</f>
        <v>28</v>
      </c>
      <c r="W210" s="35">
        <v>15</v>
      </c>
      <c r="X210" s="35">
        <v>13</v>
      </c>
      <c r="Y210" s="35">
        <v>6</v>
      </c>
      <c r="Z210" s="38">
        <v>233600000</v>
      </c>
      <c r="AA210" s="38">
        <v>0</v>
      </c>
      <c r="AB210" s="38">
        <v>0</v>
      </c>
      <c r="AC210" s="38"/>
      <c r="AD210" s="38">
        <v>1595639728</v>
      </c>
      <c r="AE210" s="38">
        <v>0</v>
      </c>
      <c r="AF210" s="38"/>
      <c r="AG210" s="38">
        <f t="shared" si="21"/>
        <v>1829239728</v>
      </c>
      <c r="AH210" s="38">
        <v>766532840</v>
      </c>
      <c r="AI210" s="38">
        <v>811494116</v>
      </c>
      <c r="AJ210" s="38">
        <v>178803919</v>
      </c>
      <c r="AK210" s="38">
        <v>8075170</v>
      </c>
      <c r="AL210" s="38"/>
      <c r="AM210" s="38"/>
      <c r="AN210" s="38">
        <v>13075051</v>
      </c>
      <c r="AO210" s="38">
        <f t="shared" si="22"/>
        <v>1777981096</v>
      </c>
      <c r="AP210" s="54">
        <v>1880000000</v>
      </c>
      <c r="AQ210" s="54"/>
      <c r="AR210" s="54"/>
      <c r="AS210" s="35"/>
      <c r="AT210" s="35"/>
    </row>
    <row r="211" spans="1:46" s="6" customFormat="1" ht="18" customHeight="1">
      <c r="A211" s="35">
        <f t="shared" si="20"/>
        <v>210</v>
      </c>
      <c r="B211" s="35" t="s">
        <v>2330</v>
      </c>
      <c r="C211" s="35" t="s">
        <v>3038</v>
      </c>
      <c r="D211" s="35" t="s">
        <v>3039</v>
      </c>
      <c r="E211" s="35" t="s">
        <v>264</v>
      </c>
      <c r="F211" s="35" t="s">
        <v>1</v>
      </c>
      <c r="G211" s="35" t="s">
        <v>246</v>
      </c>
      <c r="H211" s="35" t="s">
        <v>247</v>
      </c>
      <c r="I211" s="35" t="s">
        <v>2</v>
      </c>
      <c r="J211" s="35" t="s">
        <v>1714</v>
      </c>
      <c r="K211" s="35" t="s">
        <v>3040</v>
      </c>
      <c r="L211" s="35" t="s">
        <v>265</v>
      </c>
      <c r="M211" s="35" t="s">
        <v>266</v>
      </c>
      <c r="N211" s="36" t="s">
        <v>3041</v>
      </c>
      <c r="O211" s="35" t="s">
        <v>3</v>
      </c>
      <c r="P211" s="35" t="s">
        <v>3042</v>
      </c>
      <c r="Q211" s="35" t="s">
        <v>3043</v>
      </c>
      <c r="R211" s="37" t="s">
        <v>267</v>
      </c>
      <c r="S211" s="37" t="s">
        <v>268</v>
      </c>
      <c r="T211" s="35">
        <v>13346</v>
      </c>
      <c r="U211" s="35">
        <v>14</v>
      </c>
      <c r="V211" s="35">
        <f>SUM(W211:X211)</f>
        <v>14</v>
      </c>
      <c r="W211" s="35">
        <v>14</v>
      </c>
      <c r="X211" s="35">
        <v>0</v>
      </c>
      <c r="Y211" s="35">
        <v>9</v>
      </c>
      <c r="Z211" s="38">
        <v>655440000</v>
      </c>
      <c r="AA211" s="38">
        <v>0</v>
      </c>
      <c r="AB211" s="38">
        <v>0</v>
      </c>
      <c r="AC211" s="38"/>
      <c r="AD211" s="38">
        <v>0</v>
      </c>
      <c r="AE211" s="38">
        <v>0</v>
      </c>
      <c r="AF211" s="38"/>
      <c r="AG211" s="38">
        <f t="shared" si="21"/>
        <v>655440000</v>
      </c>
      <c r="AH211" s="38">
        <v>462085025</v>
      </c>
      <c r="AI211" s="38">
        <v>106000000</v>
      </c>
      <c r="AJ211" s="38">
        <v>43416746</v>
      </c>
      <c r="AK211" s="38">
        <v>0</v>
      </c>
      <c r="AL211" s="38"/>
      <c r="AM211" s="38"/>
      <c r="AN211" s="38">
        <v>0</v>
      </c>
      <c r="AO211" s="38">
        <f t="shared" si="22"/>
        <v>611501771</v>
      </c>
      <c r="AP211" s="54">
        <v>783000000</v>
      </c>
      <c r="AQ211" s="54">
        <v>167</v>
      </c>
      <c r="AR211" s="54">
        <v>426</v>
      </c>
      <c r="AS211" s="35"/>
      <c r="AT211" s="35"/>
    </row>
    <row r="212" spans="1:46" s="6" customFormat="1" ht="18" customHeight="1">
      <c r="A212" s="35">
        <f t="shared" si="20"/>
        <v>211</v>
      </c>
      <c r="B212" s="35" t="s">
        <v>2330</v>
      </c>
      <c r="C212" s="35" t="s">
        <v>3038</v>
      </c>
      <c r="D212" s="35" t="s">
        <v>3044</v>
      </c>
      <c r="E212" s="35" t="s">
        <v>245</v>
      </c>
      <c r="F212" s="35" t="s">
        <v>1</v>
      </c>
      <c r="G212" s="35" t="s">
        <v>3045</v>
      </c>
      <c r="H212" s="35" t="s">
        <v>247</v>
      </c>
      <c r="I212" s="35" t="s">
        <v>2</v>
      </c>
      <c r="J212" s="35" t="s">
        <v>1714</v>
      </c>
      <c r="K212" s="35" t="s">
        <v>3046</v>
      </c>
      <c r="L212" s="35" t="s">
        <v>248</v>
      </c>
      <c r="M212" s="35" t="s">
        <v>249</v>
      </c>
      <c r="N212" s="36"/>
      <c r="O212" s="35" t="s">
        <v>3</v>
      </c>
      <c r="P212" s="35" t="s">
        <v>3042</v>
      </c>
      <c r="Q212" s="35" t="s">
        <v>250</v>
      </c>
      <c r="R212" s="37" t="s">
        <v>251</v>
      </c>
      <c r="S212" s="37" t="s">
        <v>252</v>
      </c>
      <c r="T212" s="35">
        <v>13346</v>
      </c>
      <c r="U212" s="35">
        <v>46</v>
      </c>
      <c r="V212" s="35">
        <f>SUM(W212:X212)</f>
        <v>46</v>
      </c>
      <c r="W212" s="35">
        <v>46</v>
      </c>
      <c r="X212" s="35">
        <v>0</v>
      </c>
      <c r="Y212" s="35">
        <v>44</v>
      </c>
      <c r="Z212" s="38">
        <v>2481960000</v>
      </c>
      <c r="AA212" s="38">
        <v>0</v>
      </c>
      <c r="AB212" s="38">
        <v>0</v>
      </c>
      <c r="AC212" s="38"/>
      <c r="AD212" s="38">
        <v>0</v>
      </c>
      <c r="AE212" s="38">
        <v>0</v>
      </c>
      <c r="AF212" s="38"/>
      <c r="AG212" s="38">
        <f t="shared" si="21"/>
        <v>2481960000</v>
      </c>
      <c r="AH212" s="38">
        <v>1893034100</v>
      </c>
      <c r="AI212" s="38">
        <v>356561900</v>
      </c>
      <c r="AJ212" s="38">
        <v>172970310</v>
      </c>
      <c r="AK212" s="38">
        <v>0</v>
      </c>
      <c r="AL212" s="38"/>
      <c r="AM212" s="38"/>
      <c r="AN212" s="38">
        <v>0</v>
      </c>
      <c r="AO212" s="38">
        <f t="shared" si="22"/>
        <v>2422566310</v>
      </c>
      <c r="AP212" s="54">
        <v>2665000000</v>
      </c>
      <c r="AQ212" s="54"/>
      <c r="AR212" s="54"/>
      <c r="AS212" s="35" t="s">
        <v>3047</v>
      </c>
      <c r="AT212" s="35" t="s">
        <v>3048</v>
      </c>
    </row>
    <row r="213" spans="1:46" s="6" customFormat="1" ht="18" customHeight="1">
      <c r="A213" s="35">
        <f t="shared" si="20"/>
        <v>212</v>
      </c>
      <c r="B213" s="35" t="s">
        <v>2330</v>
      </c>
      <c r="C213" s="35" t="s">
        <v>3038</v>
      </c>
      <c r="D213" s="35" t="s">
        <v>3049</v>
      </c>
      <c r="E213" s="35" t="s">
        <v>259</v>
      </c>
      <c r="F213" s="35" t="s">
        <v>1</v>
      </c>
      <c r="G213" s="35" t="s">
        <v>260</v>
      </c>
      <c r="H213" s="35" t="s">
        <v>259</v>
      </c>
      <c r="I213" s="35" t="s">
        <v>2</v>
      </c>
      <c r="J213" s="35" t="s">
        <v>3050</v>
      </c>
      <c r="K213" s="35" t="s">
        <v>3051</v>
      </c>
      <c r="L213" s="35" t="s">
        <v>248</v>
      </c>
      <c r="M213" s="35" t="s">
        <v>261</v>
      </c>
      <c r="N213" s="36" t="s">
        <v>3052</v>
      </c>
      <c r="O213" s="35" t="s">
        <v>3</v>
      </c>
      <c r="P213" s="35" t="s">
        <v>3053</v>
      </c>
      <c r="Q213" s="35" t="s">
        <v>3054</v>
      </c>
      <c r="R213" s="37" t="s">
        <v>262</v>
      </c>
      <c r="S213" s="37" t="s">
        <v>263</v>
      </c>
      <c r="T213" s="35">
        <v>13346</v>
      </c>
      <c r="U213" s="35">
        <v>13</v>
      </c>
      <c r="V213" s="35">
        <f>SUM(W213:X213)</f>
        <v>13</v>
      </c>
      <c r="W213" s="35">
        <v>13</v>
      </c>
      <c r="X213" s="35">
        <v>0</v>
      </c>
      <c r="Y213" s="35">
        <v>8</v>
      </c>
      <c r="Z213" s="38">
        <v>740000000</v>
      </c>
      <c r="AA213" s="38">
        <v>0</v>
      </c>
      <c r="AB213" s="38">
        <v>0</v>
      </c>
      <c r="AC213" s="38"/>
      <c r="AD213" s="38">
        <v>0</v>
      </c>
      <c r="AE213" s="38">
        <v>0</v>
      </c>
      <c r="AF213" s="38"/>
      <c r="AG213" s="38">
        <f t="shared" si="21"/>
        <v>740000000</v>
      </c>
      <c r="AH213" s="38">
        <v>557740000</v>
      </c>
      <c r="AI213" s="38">
        <v>100270000</v>
      </c>
      <c r="AJ213" s="38">
        <v>81731000</v>
      </c>
      <c r="AK213" s="38">
        <v>0</v>
      </c>
      <c r="AL213" s="38"/>
      <c r="AM213" s="38"/>
      <c r="AN213" s="38">
        <v>0</v>
      </c>
      <c r="AO213" s="38">
        <f t="shared" si="22"/>
        <v>739741000</v>
      </c>
      <c r="AP213" s="54">
        <v>770000000</v>
      </c>
      <c r="AQ213" s="54">
        <v>746</v>
      </c>
      <c r="AR213" s="54">
        <v>1548</v>
      </c>
      <c r="AS213" s="35"/>
      <c r="AT213" s="35"/>
    </row>
    <row r="214" spans="1:46" s="6" customFormat="1" ht="18" customHeight="1">
      <c r="A214" s="35">
        <f t="shared" si="20"/>
        <v>213</v>
      </c>
      <c r="B214" s="35" t="s">
        <v>2330</v>
      </c>
      <c r="C214" s="35" t="s">
        <v>3055</v>
      </c>
      <c r="D214" s="35" t="s">
        <v>3056</v>
      </c>
      <c r="E214" s="35" t="s">
        <v>107</v>
      </c>
      <c r="F214" s="35" t="s">
        <v>1</v>
      </c>
      <c r="G214" s="35" t="s">
        <v>1528</v>
      </c>
      <c r="H214" s="35" t="s">
        <v>108</v>
      </c>
      <c r="I214" s="35" t="s">
        <v>2</v>
      </c>
      <c r="J214" s="35" t="s">
        <v>3057</v>
      </c>
      <c r="K214" s="35" t="s">
        <v>109</v>
      </c>
      <c r="L214" s="35" t="s">
        <v>3058</v>
      </c>
      <c r="M214" s="35" t="s">
        <v>110</v>
      </c>
      <c r="N214" s="36" t="s">
        <v>3059</v>
      </c>
      <c r="O214" s="35" t="s">
        <v>7</v>
      </c>
      <c r="P214" s="35" t="s">
        <v>15</v>
      </c>
      <c r="Q214" s="35" t="s">
        <v>111</v>
      </c>
      <c r="R214" s="37" t="s">
        <v>112</v>
      </c>
      <c r="S214" s="37" t="s">
        <v>113</v>
      </c>
      <c r="T214" s="35">
        <v>13421</v>
      </c>
      <c r="U214" s="35">
        <v>8</v>
      </c>
      <c r="V214" s="35">
        <f>SUM(W214:X214)</f>
        <v>8</v>
      </c>
      <c r="W214" s="35">
        <v>8</v>
      </c>
      <c r="X214" s="35">
        <v>0</v>
      </c>
      <c r="Y214" s="35">
        <v>8</v>
      </c>
      <c r="Z214" s="38">
        <v>733700000</v>
      </c>
      <c r="AA214" s="38">
        <v>5762215</v>
      </c>
      <c r="AB214" s="38">
        <v>52696045</v>
      </c>
      <c r="AC214" s="38"/>
      <c r="AD214" s="38">
        <v>0</v>
      </c>
      <c r="AE214" s="38">
        <v>29163610</v>
      </c>
      <c r="AF214" s="38"/>
      <c r="AG214" s="38">
        <f t="shared" si="21"/>
        <v>821321870</v>
      </c>
      <c r="AH214" s="38">
        <v>500222060</v>
      </c>
      <c r="AI214" s="38">
        <v>161067000</v>
      </c>
      <c r="AJ214" s="38">
        <v>72410940</v>
      </c>
      <c r="AK214" s="38">
        <v>0</v>
      </c>
      <c r="AL214" s="38"/>
      <c r="AM214" s="38"/>
      <c r="AN214" s="38">
        <v>77256843</v>
      </c>
      <c r="AO214" s="38">
        <f t="shared" si="22"/>
        <v>810956843</v>
      </c>
      <c r="AP214" s="54">
        <v>890736729</v>
      </c>
      <c r="AQ214" s="54"/>
      <c r="AR214" s="54"/>
      <c r="AS214" s="35"/>
      <c r="AT214" s="35"/>
    </row>
    <row r="215" spans="1:46" s="6" customFormat="1" ht="18" customHeight="1">
      <c r="A215" s="35">
        <f t="shared" si="20"/>
        <v>214</v>
      </c>
      <c r="B215" s="35" t="s">
        <v>2587</v>
      </c>
      <c r="C215" s="35" t="s">
        <v>3060</v>
      </c>
      <c r="D215" s="35" t="s">
        <v>3061</v>
      </c>
      <c r="E215" s="35" t="s">
        <v>3062</v>
      </c>
      <c r="F215" s="35" t="s">
        <v>2576</v>
      </c>
      <c r="G215" s="35" t="s">
        <v>1528</v>
      </c>
      <c r="H215" s="35" t="s">
        <v>3063</v>
      </c>
      <c r="I215" s="35" t="s">
        <v>2676</v>
      </c>
      <c r="J215" s="36" t="s">
        <v>1605</v>
      </c>
      <c r="K215" s="35">
        <v>1998</v>
      </c>
      <c r="L215" s="36" t="s">
        <v>1606</v>
      </c>
      <c r="M215" s="35"/>
      <c r="N215" s="35" t="s">
        <v>3064</v>
      </c>
      <c r="O215" s="35" t="s">
        <v>2603</v>
      </c>
      <c r="P215" s="35" t="s">
        <v>3065</v>
      </c>
      <c r="Q215" s="35" t="s">
        <v>3066</v>
      </c>
      <c r="R215" s="37" t="s">
        <v>3067</v>
      </c>
      <c r="S215" s="35" t="s">
        <v>3068</v>
      </c>
      <c r="T215" s="35">
        <v>13248</v>
      </c>
      <c r="U215" s="35">
        <v>4</v>
      </c>
      <c r="V215" s="35">
        <v>4</v>
      </c>
      <c r="W215" s="35">
        <v>4</v>
      </c>
      <c r="X215" s="35">
        <v>0</v>
      </c>
      <c r="Y215" s="35">
        <v>3</v>
      </c>
      <c r="Z215" s="62">
        <v>198605018</v>
      </c>
      <c r="AA215" s="62">
        <v>8362831</v>
      </c>
      <c r="AB215" s="62">
        <v>55772205</v>
      </c>
      <c r="AC215" s="38"/>
      <c r="AD215" s="38">
        <v>0</v>
      </c>
      <c r="AE215" s="38">
        <v>0</v>
      </c>
      <c r="AF215" s="38"/>
      <c r="AG215" s="38">
        <f t="shared" si="21"/>
        <v>262740054</v>
      </c>
      <c r="AH215" s="62">
        <v>152887790</v>
      </c>
      <c r="AI215" s="62">
        <v>54623961</v>
      </c>
      <c r="AJ215" s="62">
        <v>25297216</v>
      </c>
      <c r="AK215" s="62">
        <v>5964840</v>
      </c>
      <c r="AL215" s="60"/>
      <c r="AM215" s="38"/>
      <c r="AN215" s="62">
        <v>1946805</v>
      </c>
      <c r="AO215" s="38">
        <f t="shared" si="22"/>
        <v>240720612</v>
      </c>
      <c r="AP215" s="63">
        <v>279917615</v>
      </c>
      <c r="AQ215" s="54"/>
      <c r="AR215" s="54"/>
      <c r="AS215" s="35"/>
      <c r="AT215" s="35"/>
    </row>
    <row r="216" spans="1:46" s="6" customFormat="1" ht="18" customHeight="1">
      <c r="A216" s="35">
        <f t="shared" si="20"/>
        <v>215</v>
      </c>
      <c r="B216" s="35" t="s">
        <v>2587</v>
      </c>
      <c r="C216" s="35" t="s">
        <v>3060</v>
      </c>
      <c r="D216" s="35" t="s">
        <v>3069</v>
      </c>
      <c r="E216" s="35" t="s">
        <v>3070</v>
      </c>
      <c r="F216" s="35" t="s">
        <v>2576</v>
      </c>
      <c r="G216" s="35" t="s">
        <v>1577</v>
      </c>
      <c r="H216" s="35" t="s">
        <v>3071</v>
      </c>
      <c r="I216" s="35" t="s">
        <v>2676</v>
      </c>
      <c r="J216" s="35" t="s">
        <v>3072</v>
      </c>
      <c r="K216" s="35" t="s">
        <v>3073</v>
      </c>
      <c r="L216" s="35" t="s">
        <v>3074</v>
      </c>
      <c r="M216" s="35"/>
      <c r="N216" s="35" t="s">
        <v>3075</v>
      </c>
      <c r="O216" s="35" t="s">
        <v>2603</v>
      </c>
      <c r="P216" s="35" t="s">
        <v>3076</v>
      </c>
      <c r="Q216" s="35" t="s">
        <v>3077</v>
      </c>
      <c r="R216" s="37" t="s">
        <v>3078</v>
      </c>
      <c r="S216" s="35" t="s">
        <v>3079</v>
      </c>
      <c r="T216" s="35">
        <v>13385</v>
      </c>
      <c r="U216" s="35">
        <v>5</v>
      </c>
      <c r="V216" s="35">
        <v>5</v>
      </c>
      <c r="W216" s="35">
        <v>5</v>
      </c>
      <c r="X216" s="35">
        <v>0</v>
      </c>
      <c r="Y216" s="35">
        <v>5</v>
      </c>
      <c r="Z216" s="38">
        <v>347971434</v>
      </c>
      <c r="AA216" s="38">
        <v>60698087</v>
      </c>
      <c r="AB216" s="38">
        <v>25736780</v>
      </c>
      <c r="AC216" s="38"/>
      <c r="AD216" s="38">
        <v>0</v>
      </c>
      <c r="AE216" s="38">
        <v>0</v>
      </c>
      <c r="AF216" s="38"/>
      <c r="AG216" s="38">
        <f t="shared" si="21"/>
        <v>434406301</v>
      </c>
      <c r="AH216" s="38">
        <v>282035080</v>
      </c>
      <c r="AI216" s="38">
        <v>89115080</v>
      </c>
      <c r="AJ216" s="38">
        <v>43696036</v>
      </c>
      <c r="AK216" s="38">
        <v>19551405</v>
      </c>
      <c r="AL216" s="38"/>
      <c r="AM216" s="38"/>
      <c r="AN216" s="38">
        <v>8700</v>
      </c>
      <c r="AO216" s="38">
        <f t="shared" si="22"/>
        <v>434406301</v>
      </c>
      <c r="AP216" s="54">
        <v>545927690</v>
      </c>
      <c r="AQ216" s="54"/>
      <c r="AR216" s="54"/>
      <c r="AS216" s="35" t="s">
        <v>3080</v>
      </c>
      <c r="AT216" s="35" t="s">
        <v>3081</v>
      </c>
    </row>
    <row r="217" spans="1:46" s="6" customFormat="1" ht="18" customHeight="1">
      <c r="A217" s="35">
        <f t="shared" si="20"/>
        <v>216</v>
      </c>
      <c r="B217" s="35" t="s">
        <v>2587</v>
      </c>
      <c r="C217" s="35" t="s">
        <v>115</v>
      </c>
      <c r="D217" s="35" t="s">
        <v>3082</v>
      </c>
      <c r="E217" s="35" t="s">
        <v>123</v>
      </c>
      <c r="F217" s="35" t="s">
        <v>1</v>
      </c>
      <c r="G217" s="35" t="s">
        <v>1529</v>
      </c>
      <c r="H217" s="35" t="s">
        <v>116</v>
      </c>
      <c r="I217" s="35" t="s">
        <v>2</v>
      </c>
      <c r="J217" s="35" t="s">
        <v>117</v>
      </c>
      <c r="K217" s="35" t="s">
        <v>124</v>
      </c>
      <c r="L217" s="35" t="s">
        <v>3083</v>
      </c>
      <c r="M217" s="35" t="s">
        <v>125</v>
      </c>
      <c r="N217" s="36" t="s">
        <v>3084</v>
      </c>
      <c r="O217" s="35" t="s">
        <v>3</v>
      </c>
      <c r="P217" s="35" t="s">
        <v>12</v>
      </c>
      <c r="Q217" s="35" t="s">
        <v>3085</v>
      </c>
      <c r="R217" s="37" t="s">
        <v>126</v>
      </c>
      <c r="S217" s="37" t="s">
        <v>127</v>
      </c>
      <c r="T217" s="35">
        <v>13144</v>
      </c>
      <c r="U217" s="35">
        <v>14</v>
      </c>
      <c r="V217" s="35">
        <f>SUM(W217:X217)</f>
        <v>14</v>
      </c>
      <c r="W217" s="35">
        <v>6</v>
      </c>
      <c r="X217" s="35">
        <v>8</v>
      </c>
      <c r="Y217" s="35">
        <v>11</v>
      </c>
      <c r="Z217" s="38">
        <v>1808332000</v>
      </c>
      <c r="AA217" s="38">
        <v>0</v>
      </c>
      <c r="AB217" s="38">
        <v>56915000</v>
      </c>
      <c r="AC217" s="38"/>
      <c r="AD217" s="38">
        <v>0</v>
      </c>
      <c r="AE217" s="38">
        <v>0</v>
      </c>
      <c r="AF217" s="38"/>
      <c r="AG217" s="38">
        <f aca="true" t="shared" si="23" ref="AG217:AG224">SUM(Z217:AE217)</f>
        <v>1865247000</v>
      </c>
      <c r="AH217" s="38">
        <v>997842000</v>
      </c>
      <c r="AI217" s="38">
        <v>509967000</v>
      </c>
      <c r="AJ217" s="38">
        <v>265071000</v>
      </c>
      <c r="AK217" s="38">
        <v>0</v>
      </c>
      <c r="AL217" s="38"/>
      <c r="AM217" s="38"/>
      <c r="AN217" s="38">
        <v>0</v>
      </c>
      <c r="AO217" s="38">
        <f aca="true" t="shared" si="24" ref="AO217:AO224">SUM(AH217:AN217)</f>
        <v>1772880000</v>
      </c>
      <c r="AP217" s="54">
        <v>2189463000</v>
      </c>
      <c r="AQ217" s="54"/>
      <c r="AR217" s="54"/>
      <c r="AS217" s="35"/>
      <c r="AT217" s="35"/>
    </row>
    <row r="218" spans="1:46" s="6" customFormat="1" ht="18" customHeight="1">
      <c r="A218" s="35">
        <f t="shared" si="20"/>
        <v>217</v>
      </c>
      <c r="B218" s="35" t="s">
        <v>2587</v>
      </c>
      <c r="C218" s="35" t="s">
        <v>115</v>
      </c>
      <c r="D218" s="35" t="s">
        <v>3086</v>
      </c>
      <c r="E218" s="35" t="s">
        <v>114</v>
      </c>
      <c r="F218" s="35" t="s">
        <v>1</v>
      </c>
      <c r="G218" s="35" t="s">
        <v>1529</v>
      </c>
      <c r="H218" s="35" t="s">
        <v>116</v>
      </c>
      <c r="I218" s="35" t="s">
        <v>2</v>
      </c>
      <c r="J218" s="35" t="s">
        <v>117</v>
      </c>
      <c r="K218" s="35" t="s">
        <v>118</v>
      </c>
      <c r="L218" s="35" t="s">
        <v>3087</v>
      </c>
      <c r="M218" s="35" t="s">
        <v>119</v>
      </c>
      <c r="N218" s="36" t="s">
        <v>3088</v>
      </c>
      <c r="O218" s="35" t="s">
        <v>7</v>
      </c>
      <c r="P218" s="35" t="s">
        <v>2048</v>
      </c>
      <c r="Q218" s="35" t="s">
        <v>120</v>
      </c>
      <c r="R218" s="37" t="s">
        <v>121</v>
      </c>
      <c r="S218" s="37" t="s">
        <v>122</v>
      </c>
      <c r="T218" s="35">
        <v>13208</v>
      </c>
      <c r="U218" s="35">
        <v>10</v>
      </c>
      <c r="V218" s="35">
        <f>SUM(W218:X218)</f>
        <v>10</v>
      </c>
      <c r="W218" s="35">
        <v>5</v>
      </c>
      <c r="X218" s="35">
        <v>5</v>
      </c>
      <c r="Y218" s="35">
        <v>9</v>
      </c>
      <c r="Z218" s="38">
        <v>1314640000</v>
      </c>
      <c r="AA218" s="38">
        <v>0</v>
      </c>
      <c r="AB218" s="38">
        <v>29259820</v>
      </c>
      <c r="AC218" s="38"/>
      <c r="AD218" s="38">
        <v>0</v>
      </c>
      <c r="AE218" s="38">
        <v>0</v>
      </c>
      <c r="AF218" s="38"/>
      <c r="AG218" s="38">
        <f t="shared" si="23"/>
        <v>1343899820</v>
      </c>
      <c r="AH218" s="38">
        <v>219288600</v>
      </c>
      <c r="AI218" s="38">
        <v>1105799820</v>
      </c>
      <c r="AJ218" s="38">
        <v>18811400</v>
      </c>
      <c r="AK218" s="38">
        <v>0</v>
      </c>
      <c r="AL218" s="38"/>
      <c r="AM218" s="38"/>
      <c r="AN218" s="38">
        <v>0</v>
      </c>
      <c r="AO218" s="38">
        <f t="shared" si="24"/>
        <v>1343899820</v>
      </c>
      <c r="AP218" s="54">
        <v>1594136000</v>
      </c>
      <c r="AQ218" s="54"/>
      <c r="AR218" s="54"/>
      <c r="AS218" s="35"/>
      <c r="AT218" s="35"/>
    </row>
    <row r="219" spans="1:46" s="6" customFormat="1" ht="18" customHeight="1">
      <c r="A219" s="35">
        <f t="shared" si="20"/>
        <v>218</v>
      </c>
      <c r="B219" s="35" t="s">
        <v>2330</v>
      </c>
      <c r="C219" s="35" t="s">
        <v>3089</v>
      </c>
      <c r="D219" s="35" t="s">
        <v>3090</v>
      </c>
      <c r="E219" s="35" t="s">
        <v>3091</v>
      </c>
      <c r="F219" s="35" t="s">
        <v>2213</v>
      </c>
      <c r="G219" s="35" t="s">
        <v>1557</v>
      </c>
      <c r="H219" s="35" t="s">
        <v>3092</v>
      </c>
      <c r="I219" s="35" t="s">
        <v>2215</v>
      </c>
      <c r="J219" s="35"/>
      <c r="K219" s="35" t="s">
        <v>3093</v>
      </c>
      <c r="L219" s="35" t="s">
        <v>3094</v>
      </c>
      <c r="M219" s="35"/>
      <c r="N219" s="35" t="s">
        <v>3095</v>
      </c>
      <c r="O219" s="35" t="s">
        <v>2315</v>
      </c>
      <c r="P219" s="35" t="s">
        <v>2066</v>
      </c>
      <c r="Q219" s="35" t="s">
        <v>3096</v>
      </c>
      <c r="R219" s="37" t="s">
        <v>3097</v>
      </c>
      <c r="S219" s="35" t="s">
        <v>3098</v>
      </c>
      <c r="T219" s="35">
        <v>13617</v>
      </c>
      <c r="U219" s="35">
        <v>6</v>
      </c>
      <c r="V219" s="35">
        <v>6</v>
      </c>
      <c r="W219" s="35">
        <v>5</v>
      </c>
      <c r="X219" s="35">
        <v>1</v>
      </c>
      <c r="Y219" s="35">
        <v>6</v>
      </c>
      <c r="Z219" s="62">
        <v>339540000</v>
      </c>
      <c r="AA219" s="62">
        <v>4000000</v>
      </c>
      <c r="AB219" s="64" t="s">
        <v>6</v>
      </c>
      <c r="AC219" s="38"/>
      <c r="AD219" s="38"/>
      <c r="AE219" s="38"/>
      <c r="AF219" s="38"/>
      <c r="AG219" s="38">
        <f t="shared" si="23"/>
        <v>343540000</v>
      </c>
      <c r="AH219" s="62">
        <v>154034110</v>
      </c>
      <c r="AI219" s="62">
        <v>159911569</v>
      </c>
      <c r="AJ219" s="62">
        <v>27122991</v>
      </c>
      <c r="AK219" s="62">
        <v>1121000</v>
      </c>
      <c r="AL219" s="38"/>
      <c r="AM219" s="38"/>
      <c r="AN219" s="38">
        <v>0</v>
      </c>
      <c r="AO219" s="38">
        <f t="shared" si="24"/>
        <v>342189670</v>
      </c>
      <c r="AP219" s="63">
        <v>360950000</v>
      </c>
      <c r="AQ219" s="54"/>
      <c r="AR219" s="54"/>
      <c r="AS219" s="35"/>
      <c r="AT219" s="35"/>
    </row>
    <row r="220" spans="1:46" s="6" customFormat="1" ht="18" customHeight="1">
      <c r="A220" s="35">
        <f t="shared" si="20"/>
        <v>219</v>
      </c>
      <c r="B220" s="35" t="s">
        <v>2330</v>
      </c>
      <c r="C220" s="35" t="s">
        <v>3345</v>
      </c>
      <c r="D220" s="35" t="s">
        <v>3099</v>
      </c>
      <c r="E220" s="35" t="s">
        <v>176</v>
      </c>
      <c r="F220" s="35" t="s">
        <v>1</v>
      </c>
      <c r="G220" s="35" t="s">
        <v>1536</v>
      </c>
      <c r="H220" s="35" t="s">
        <v>177</v>
      </c>
      <c r="I220" s="35" t="s">
        <v>2</v>
      </c>
      <c r="J220" s="35" t="s">
        <v>178</v>
      </c>
      <c r="K220" s="35" t="s">
        <v>179</v>
      </c>
      <c r="L220" s="35" t="s">
        <v>3100</v>
      </c>
      <c r="M220" s="35" t="s">
        <v>180</v>
      </c>
      <c r="N220" s="36" t="s">
        <v>3101</v>
      </c>
      <c r="O220" s="35" t="s">
        <v>7</v>
      </c>
      <c r="P220" s="35" t="s">
        <v>1633</v>
      </c>
      <c r="Q220" s="35" t="s">
        <v>181</v>
      </c>
      <c r="R220" s="37" t="s">
        <v>182</v>
      </c>
      <c r="S220" s="37" t="s">
        <v>183</v>
      </c>
      <c r="T220" s="35">
        <v>13175</v>
      </c>
      <c r="U220" s="35">
        <v>27</v>
      </c>
      <c r="V220" s="35">
        <v>26</v>
      </c>
      <c r="W220" s="35">
        <v>6</v>
      </c>
      <c r="X220" s="35">
        <v>15</v>
      </c>
      <c r="Y220" s="35">
        <v>7</v>
      </c>
      <c r="Z220" s="38">
        <v>872453000</v>
      </c>
      <c r="AA220" s="38">
        <v>0</v>
      </c>
      <c r="AB220" s="38">
        <v>104486211</v>
      </c>
      <c r="AC220" s="38"/>
      <c r="AD220" s="38">
        <v>0</v>
      </c>
      <c r="AE220" s="38">
        <v>181172</v>
      </c>
      <c r="AF220" s="38"/>
      <c r="AG220" s="38">
        <f t="shared" si="23"/>
        <v>977120383</v>
      </c>
      <c r="AH220" s="62">
        <v>342061070</v>
      </c>
      <c r="AI220" s="62">
        <v>479020810</v>
      </c>
      <c r="AJ220" s="62">
        <v>110328228</v>
      </c>
      <c r="AK220" s="62">
        <v>228000</v>
      </c>
      <c r="AL220" s="62"/>
      <c r="AM220" s="38"/>
      <c r="AN220" s="38">
        <v>40899678</v>
      </c>
      <c r="AO220" s="38">
        <f t="shared" si="24"/>
        <v>972537786</v>
      </c>
      <c r="AP220" s="63">
        <v>888103000</v>
      </c>
      <c r="AQ220" s="54">
        <v>943</v>
      </c>
      <c r="AR220" s="54">
        <v>2606</v>
      </c>
      <c r="AS220" s="35"/>
      <c r="AT220" s="35"/>
    </row>
    <row r="221" spans="1:46" s="6" customFormat="1" ht="18" customHeight="1">
      <c r="A221" s="35">
        <f t="shared" si="20"/>
        <v>220</v>
      </c>
      <c r="B221" s="35" t="s">
        <v>2330</v>
      </c>
      <c r="C221" s="35" t="s">
        <v>3345</v>
      </c>
      <c r="D221" s="35" t="s">
        <v>3102</v>
      </c>
      <c r="E221" s="35" t="s">
        <v>3103</v>
      </c>
      <c r="F221" s="35" t="s">
        <v>2330</v>
      </c>
      <c r="G221" s="35" t="s">
        <v>3104</v>
      </c>
      <c r="H221" s="35" t="s">
        <v>3105</v>
      </c>
      <c r="I221" s="35" t="s">
        <v>2</v>
      </c>
      <c r="J221" s="35" t="s">
        <v>3106</v>
      </c>
      <c r="K221" s="35" t="s">
        <v>3107</v>
      </c>
      <c r="L221" s="35" t="s">
        <v>3108</v>
      </c>
      <c r="M221" s="35"/>
      <c r="N221" s="35" t="s">
        <v>3109</v>
      </c>
      <c r="O221" s="35" t="s">
        <v>2221</v>
      </c>
      <c r="P221" s="35" t="s">
        <v>2035</v>
      </c>
      <c r="Q221" s="35" t="s">
        <v>3110</v>
      </c>
      <c r="R221" s="37" t="s">
        <v>3111</v>
      </c>
      <c r="S221" s="35" t="s">
        <v>3112</v>
      </c>
      <c r="T221" s="35">
        <v>13319</v>
      </c>
      <c r="U221" s="35">
        <v>11</v>
      </c>
      <c r="V221" s="35">
        <v>11</v>
      </c>
      <c r="W221" s="35">
        <v>6</v>
      </c>
      <c r="X221" s="35">
        <v>5</v>
      </c>
      <c r="Y221" s="35">
        <v>7</v>
      </c>
      <c r="Z221" s="38">
        <v>564587000</v>
      </c>
      <c r="AA221" s="38">
        <v>20000000</v>
      </c>
      <c r="AB221" s="38">
        <v>0</v>
      </c>
      <c r="AC221" s="38"/>
      <c r="AD221" s="38">
        <v>0</v>
      </c>
      <c r="AE221" s="38">
        <v>0</v>
      </c>
      <c r="AF221" s="38"/>
      <c r="AG221" s="38">
        <f t="shared" si="23"/>
        <v>584587000</v>
      </c>
      <c r="AH221" s="38">
        <v>215772510</v>
      </c>
      <c r="AI221" s="38">
        <v>279577920</v>
      </c>
      <c r="AJ221" s="38">
        <v>79335900</v>
      </c>
      <c r="AK221" s="38">
        <v>0</v>
      </c>
      <c r="AL221" s="38"/>
      <c r="AM221" s="38"/>
      <c r="AN221" s="38">
        <v>0</v>
      </c>
      <c r="AO221" s="38">
        <f t="shared" si="24"/>
        <v>574686330</v>
      </c>
      <c r="AP221" s="54">
        <v>642195000</v>
      </c>
      <c r="AQ221" s="54">
        <v>1340</v>
      </c>
      <c r="AR221" s="54">
        <v>3279</v>
      </c>
      <c r="AS221" s="35"/>
      <c r="AT221" s="35"/>
    </row>
    <row r="222" spans="1:46" s="6" customFormat="1" ht="18" customHeight="1">
      <c r="A222" s="35">
        <f t="shared" si="20"/>
        <v>221</v>
      </c>
      <c r="B222" s="35" t="s">
        <v>2330</v>
      </c>
      <c r="C222" s="35" t="s">
        <v>3344</v>
      </c>
      <c r="D222" s="35" t="s">
        <v>3113</v>
      </c>
      <c r="E222" s="35" t="s">
        <v>3114</v>
      </c>
      <c r="F222" s="35" t="s">
        <v>2330</v>
      </c>
      <c r="G222" s="35" t="s">
        <v>3115</v>
      </c>
      <c r="H222" s="35" t="s">
        <v>3116</v>
      </c>
      <c r="I222" s="35" t="s">
        <v>2012</v>
      </c>
      <c r="J222" s="35"/>
      <c r="K222" s="35" t="s">
        <v>3117</v>
      </c>
      <c r="L222" s="35" t="s">
        <v>3118</v>
      </c>
      <c r="M222" s="35"/>
      <c r="N222" s="35" t="s">
        <v>3119</v>
      </c>
      <c r="O222" s="35" t="s">
        <v>2221</v>
      </c>
      <c r="P222" s="35" t="s">
        <v>2208</v>
      </c>
      <c r="Q222" s="35" t="s">
        <v>3120</v>
      </c>
      <c r="R222" s="37" t="s">
        <v>3121</v>
      </c>
      <c r="S222" s="35" t="s">
        <v>3122</v>
      </c>
      <c r="T222" s="35">
        <v>13305</v>
      </c>
      <c r="U222" s="35">
        <v>0</v>
      </c>
      <c r="V222" s="35">
        <v>3</v>
      </c>
      <c r="W222" s="35">
        <v>1</v>
      </c>
      <c r="X222" s="35">
        <v>2</v>
      </c>
      <c r="Y222" s="35">
        <v>3</v>
      </c>
      <c r="Z222" s="38">
        <v>51000000</v>
      </c>
      <c r="AA222" s="38">
        <v>7000000</v>
      </c>
      <c r="AB222" s="38">
        <v>40000000</v>
      </c>
      <c r="AC222" s="38"/>
      <c r="AD222" s="38">
        <v>0</v>
      </c>
      <c r="AE222" s="38">
        <v>45290000</v>
      </c>
      <c r="AF222" s="38"/>
      <c r="AG222" s="38">
        <f t="shared" si="23"/>
        <v>143290000</v>
      </c>
      <c r="AH222" s="38">
        <v>36435540</v>
      </c>
      <c r="AI222" s="38">
        <v>41599630</v>
      </c>
      <c r="AJ222" s="38">
        <v>45788059</v>
      </c>
      <c r="AK222" s="38">
        <v>16500000</v>
      </c>
      <c r="AL222" s="38"/>
      <c r="AM222" s="38"/>
      <c r="AN222" s="38">
        <v>2768000</v>
      </c>
      <c r="AO222" s="38">
        <f t="shared" si="24"/>
        <v>143091229</v>
      </c>
      <c r="AP222" s="54">
        <v>160000000</v>
      </c>
      <c r="AQ222" s="54">
        <v>5760</v>
      </c>
      <c r="AR222" s="54">
        <v>17280</v>
      </c>
      <c r="AS222" s="35"/>
      <c r="AT222" s="35"/>
    </row>
    <row r="223" spans="1:46" s="6" customFormat="1" ht="18" customHeight="1">
      <c r="A223" s="35">
        <f t="shared" si="20"/>
        <v>222</v>
      </c>
      <c r="B223" s="35" t="s">
        <v>2330</v>
      </c>
      <c r="C223" s="35" t="s">
        <v>2330</v>
      </c>
      <c r="D223" s="35" t="s">
        <v>3123</v>
      </c>
      <c r="E223" s="35" t="s">
        <v>456</v>
      </c>
      <c r="F223" s="35" t="s">
        <v>1</v>
      </c>
      <c r="G223" s="35" t="s">
        <v>1559</v>
      </c>
      <c r="H223" s="35" t="s">
        <v>457</v>
      </c>
      <c r="I223" s="35" t="s">
        <v>2</v>
      </c>
      <c r="J223" s="35" t="s">
        <v>25</v>
      </c>
      <c r="K223" s="35" t="s">
        <v>458</v>
      </c>
      <c r="L223" s="35" t="s">
        <v>3124</v>
      </c>
      <c r="M223" s="35" t="s">
        <v>459</v>
      </c>
      <c r="N223" s="36" t="s">
        <v>3125</v>
      </c>
      <c r="O223" s="35" t="s">
        <v>7</v>
      </c>
      <c r="P223" s="35" t="s">
        <v>2418</v>
      </c>
      <c r="Q223" s="35" t="s">
        <v>3126</v>
      </c>
      <c r="R223" s="37" t="s">
        <v>460</v>
      </c>
      <c r="S223" s="37" t="s">
        <v>461</v>
      </c>
      <c r="T223" s="35">
        <v>13437</v>
      </c>
      <c r="U223" s="35">
        <v>6</v>
      </c>
      <c r="V223" s="35">
        <f>SUM(W223:X223)</f>
        <v>9</v>
      </c>
      <c r="W223" s="35">
        <v>6</v>
      </c>
      <c r="X223" s="35">
        <v>3</v>
      </c>
      <c r="Y223" s="35">
        <v>1</v>
      </c>
      <c r="Z223" s="38">
        <v>487815000</v>
      </c>
      <c r="AA223" s="38">
        <v>0</v>
      </c>
      <c r="AB223" s="38">
        <v>0</v>
      </c>
      <c r="AC223" s="38"/>
      <c r="AD223" s="38">
        <v>0</v>
      </c>
      <c r="AE223" s="38">
        <v>0</v>
      </c>
      <c r="AF223" s="38"/>
      <c r="AG223" s="38">
        <f t="shared" si="23"/>
        <v>487815000</v>
      </c>
      <c r="AH223" s="38">
        <v>217602000</v>
      </c>
      <c r="AI223" s="38">
        <v>25701000</v>
      </c>
      <c r="AJ223" s="38">
        <v>38604000</v>
      </c>
      <c r="AK223" s="38">
        <v>0</v>
      </c>
      <c r="AL223" s="38"/>
      <c r="AM223" s="38"/>
      <c r="AN223" s="38">
        <v>0</v>
      </c>
      <c r="AO223" s="38">
        <f t="shared" si="24"/>
        <v>281907000</v>
      </c>
      <c r="AP223" s="54">
        <v>530241000</v>
      </c>
      <c r="AQ223" s="54">
        <v>9</v>
      </c>
      <c r="AR223" s="54">
        <v>254</v>
      </c>
      <c r="AS223" s="35"/>
      <c r="AT223" s="35"/>
    </row>
    <row r="224" spans="1:46" s="6" customFormat="1" ht="18" customHeight="1">
      <c r="A224" s="35">
        <f t="shared" si="20"/>
        <v>223</v>
      </c>
      <c r="B224" s="35" t="s">
        <v>2330</v>
      </c>
      <c r="C224" s="35" t="s">
        <v>2330</v>
      </c>
      <c r="D224" s="35" t="s">
        <v>3127</v>
      </c>
      <c r="E224" s="35" t="s">
        <v>239</v>
      </c>
      <c r="F224" s="35" t="s">
        <v>1</v>
      </c>
      <c r="G224" s="35" t="s">
        <v>3128</v>
      </c>
      <c r="H224" s="35" t="s">
        <v>240</v>
      </c>
      <c r="I224" s="35" t="s">
        <v>2</v>
      </c>
      <c r="J224" s="35" t="s">
        <v>173</v>
      </c>
      <c r="K224" s="35" t="s">
        <v>241</v>
      </c>
      <c r="L224" s="35" t="s">
        <v>3129</v>
      </c>
      <c r="M224" s="35" t="s">
        <v>242</v>
      </c>
      <c r="N224" s="36" t="s">
        <v>3130</v>
      </c>
      <c r="O224" s="35" t="s">
        <v>7</v>
      </c>
      <c r="P224" s="35" t="s">
        <v>3131</v>
      </c>
      <c r="Q224" s="35" t="s">
        <v>3132</v>
      </c>
      <c r="R224" s="37" t="s">
        <v>243</v>
      </c>
      <c r="S224" s="37" t="s">
        <v>244</v>
      </c>
      <c r="T224" s="35">
        <v>13175</v>
      </c>
      <c r="U224" s="35">
        <v>27</v>
      </c>
      <c r="V224" s="35">
        <f>SUM(W224:X224)</f>
        <v>27</v>
      </c>
      <c r="W224" s="35"/>
      <c r="X224" s="35">
        <v>27</v>
      </c>
      <c r="Y224" s="35">
        <v>0</v>
      </c>
      <c r="Z224" s="38">
        <v>1000000000</v>
      </c>
      <c r="AA224" s="38">
        <v>0</v>
      </c>
      <c r="AB224" s="38">
        <v>0</v>
      </c>
      <c r="AC224" s="38"/>
      <c r="AD224" s="38">
        <v>0</v>
      </c>
      <c r="AE224" s="38">
        <v>0</v>
      </c>
      <c r="AF224" s="38"/>
      <c r="AG224" s="38">
        <f t="shared" si="23"/>
        <v>1000000000</v>
      </c>
      <c r="AH224" s="38">
        <v>496367690</v>
      </c>
      <c r="AI224" s="38">
        <v>277093900</v>
      </c>
      <c r="AJ224" s="38">
        <v>226538410</v>
      </c>
      <c r="AK224" s="38">
        <v>0</v>
      </c>
      <c r="AL224" s="38"/>
      <c r="AM224" s="38"/>
      <c r="AN224" s="38">
        <v>0</v>
      </c>
      <c r="AO224" s="38">
        <f t="shared" si="24"/>
        <v>1000000000</v>
      </c>
      <c r="AP224" s="54">
        <v>1300000000</v>
      </c>
      <c r="AQ224" s="54">
        <v>25</v>
      </c>
      <c r="AR224" s="54">
        <v>369</v>
      </c>
      <c r="AS224" s="35"/>
      <c r="AT224" s="35"/>
    </row>
    <row r="225" spans="1:46" s="6" customFormat="1" ht="18" customHeight="1">
      <c r="A225" s="35">
        <f t="shared" si="20"/>
        <v>224</v>
      </c>
      <c r="B225" s="35" t="s">
        <v>2330</v>
      </c>
      <c r="C225" s="35" t="s">
        <v>2330</v>
      </c>
      <c r="D225" s="35" t="s">
        <v>3133</v>
      </c>
      <c r="E225" s="35" t="s">
        <v>3134</v>
      </c>
      <c r="F225" s="35" t="s">
        <v>2330</v>
      </c>
      <c r="G225" s="35" t="s">
        <v>3135</v>
      </c>
      <c r="H225" s="35"/>
      <c r="I225" s="35" t="s">
        <v>2215</v>
      </c>
      <c r="J225" s="35"/>
      <c r="K225" s="35"/>
      <c r="L225" s="35"/>
      <c r="M225" s="35"/>
      <c r="N225" s="35"/>
      <c r="O225" s="35" t="s">
        <v>2221</v>
      </c>
      <c r="P225" s="35" t="s">
        <v>1996</v>
      </c>
      <c r="Q225" s="35" t="s">
        <v>3136</v>
      </c>
      <c r="R225" s="37" t="s">
        <v>3137</v>
      </c>
      <c r="S225" s="35" t="s">
        <v>3138</v>
      </c>
      <c r="T225" s="35">
        <v>13122</v>
      </c>
      <c r="U225" s="35"/>
      <c r="V225" s="35"/>
      <c r="W225" s="35"/>
      <c r="X225" s="35"/>
      <c r="Y225" s="35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54"/>
      <c r="AQ225" s="54"/>
      <c r="AR225" s="54"/>
      <c r="AS225" s="35"/>
      <c r="AT225" s="35"/>
    </row>
    <row r="226" spans="1:46" s="6" customFormat="1" ht="18" customHeight="1">
      <c r="A226" s="35">
        <f t="shared" si="20"/>
        <v>225</v>
      </c>
      <c r="B226" s="35" t="s">
        <v>2330</v>
      </c>
      <c r="C226" s="35" t="s">
        <v>232</v>
      </c>
      <c r="D226" s="35" t="s">
        <v>3139</v>
      </c>
      <c r="E226" s="35" t="s">
        <v>231</v>
      </c>
      <c r="F226" s="35" t="s">
        <v>1</v>
      </c>
      <c r="G226" s="35" t="s">
        <v>1525</v>
      </c>
      <c r="H226" s="35" t="s">
        <v>233</v>
      </c>
      <c r="I226" s="35" t="s">
        <v>2</v>
      </c>
      <c r="J226" s="35" t="s">
        <v>234</v>
      </c>
      <c r="K226" s="35" t="s">
        <v>235</v>
      </c>
      <c r="L226" s="35" t="s">
        <v>236</v>
      </c>
      <c r="M226" s="35" t="s">
        <v>237</v>
      </c>
      <c r="N226" s="36" t="s">
        <v>3140</v>
      </c>
      <c r="O226" s="35" t="s">
        <v>3</v>
      </c>
      <c r="P226" s="35" t="s">
        <v>1942</v>
      </c>
      <c r="Q226" s="35" t="s">
        <v>3141</v>
      </c>
      <c r="R226" s="37" t="s">
        <v>3142</v>
      </c>
      <c r="S226" s="37" t="s">
        <v>238</v>
      </c>
      <c r="T226" s="35">
        <v>13139</v>
      </c>
      <c r="U226" s="35">
        <v>9</v>
      </c>
      <c r="V226" s="35">
        <f>SUM(W226:X226)</f>
        <v>9</v>
      </c>
      <c r="W226" s="35">
        <v>3</v>
      </c>
      <c r="X226" s="35">
        <v>6</v>
      </c>
      <c r="Y226" s="35">
        <v>5</v>
      </c>
      <c r="Z226" s="38">
        <v>189669000</v>
      </c>
      <c r="AA226" s="38">
        <v>0</v>
      </c>
      <c r="AB226" s="38">
        <v>0</v>
      </c>
      <c r="AC226" s="38"/>
      <c r="AD226" s="38">
        <v>0</v>
      </c>
      <c r="AE226" s="38">
        <v>0</v>
      </c>
      <c r="AF226" s="38"/>
      <c r="AG226" s="38">
        <f aca="true" t="shared" si="25" ref="AG226:AG232">SUM(Z226:AE226)</f>
        <v>189669000</v>
      </c>
      <c r="AH226" s="38">
        <v>94181000</v>
      </c>
      <c r="AI226" s="38">
        <v>0</v>
      </c>
      <c r="AJ226" s="38">
        <v>95488000</v>
      </c>
      <c r="AK226" s="38">
        <v>0</v>
      </c>
      <c r="AL226" s="38"/>
      <c r="AM226" s="38"/>
      <c r="AN226" s="38">
        <v>0</v>
      </c>
      <c r="AO226" s="38">
        <f aca="true" t="shared" si="26" ref="AO226:AO231">SUM(AH226:AN226)</f>
        <v>189669000</v>
      </c>
      <c r="AP226" s="54">
        <v>200643016</v>
      </c>
      <c r="AQ226" s="54">
        <v>1827</v>
      </c>
      <c r="AR226" s="54">
        <v>8909</v>
      </c>
      <c r="AS226" s="35"/>
      <c r="AT226" s="35"/>
    </row>
    <row r="227" spans="1:46" s="6" customFormat="1" ht="18" customHeight="1">
      <c r="A227" s="35">
        <f t="shared" si="20"/>
        <v>226</v>
      </c>
      <c r="B227" s="35" t="s">
        <v>2330</v>
      </c>
      <c r="C227" s="35" t="s">
        <v>3143</v>
      </c>
      <c r="D227" s="35" t="s">
        <v>3144</v>
      </c>
      <c r="E227" s="35" t="s">
        <v>3145</v>
      </c>
      <c r="F227" s="35" t="s">
        <v>2213</v>
      </c>
      <c r="G227" s="35" t="s">
        <v>3146</v>
      </c>
      <c r="H227" s="35" t="s">
        <v>3147</v>
      </c>
      <c r="I227" s="35" t="s">
        <v>3148</v>
      </c>
      <c r="J227" s="35" t="s">
        <v>3149</v>
      </c>
      <c r="K227" s="35" t="s">
        <v>3150</v>
      </c>
      <c r="L227" s="35" t="s">
        <v>3151</v>
      </c>
      <c r="M227" s="35" t="s">
        <v>3152</v>
      </c>
      <c r="N227" s="42" t="s">
        <v>2087</v>
      </c>
      <c r="O227" s="35" t="s">
        <v>3</v>
      </c>
      <c r="P227" s="43" t="s">
        <v>1996</v>
      </c>
      <c r="Q227" s="35" t="s">
        <v>3153</v>
      </c>
      <c r="R227" s="37" t="s">
        <v>3154</v>
      </c>
      <c r="S227" s="35" t="s">
        <v>3155</v>
      </c>
      <c r="T227" s="35">
        <v>13129</v>
      </c>
      <c r="U227" s="41">
        <v>34</v>
      </c>
      <c r="V227" s="35"/>
      <c r="W227" s="41">
        <v>34</v>
      </c>
      <c r="X227" s="41">
        <v>0</v>
      </c>
      <c r="Y227" s="41">
        <v>0</v>
      </c>
      <c r="Z227" s="38">
        <v>2958476000</v>
      </c>
      <c r="AA227" s="38">
        <v>0</v>
      </c>
      <c r="AB227" s="38">
        <v>0</v>
      </c>
      <c r="AC227" s="38"/>
      <c r="AD227" s="38">
        <v>0</v>
      </c>
      <c r="AE227" s="38">
        <v>37791000</v>
      </c>
      <c r="AF227" s="38"/>
      <c r="AG227" s="38">
        <f t="shared" si="25"/>
        <v>2996267000</v>
      </c>
      <c r="AH227" s="38">
        <v>1627058290</v>
      </c>
      <c r="AI227" s="38">
        <v>0</v>
      </c>
      <c r="AJ227" s="38">
        <v>1147902590</v>
      </c>
      <c r="AK227" s="38">
        <v>86656970</v>
      </c>
      <c r="AL227" s="38"/>
      <c r="AM227" s="38"/>
      <c r="AN227" s="38">
        <v>0</v>
      </c>
      <c r="AO227" s="38">
        <f t="shared" si="26"/>
        <v>2861617850</v>
      </c>
      <c r="AP227" s="54">
        <v>3131018000</v>
      </c>
      <c r="AQ227" s="54">
        <v>724</v>
      </c>
      <c r="AR227" s="54">
        <v>4257</v>
      </c>
      <c r="AS227" s="35"/>
      <c r="AT227" s="35"/>
    </row>
    <row r="228" spans="1:46" s="6" customFormat="1" ht="18" customHeight="1">
      <c r="A228" s="35">
        <f t="shared" si="20"/>
        <v>227</v>
      </c>
      <c r="B228" s="35" t="s">
        <v>2330</v>
      </c>
      <c r="C228" s="35" t="s">
        <v>3143</v>
      </c>
      <c r="D228" s="35" t="s">
        <v>3156</v>
      </c>
      <c r="E228" s="35" t="s">
        <v>3157</v>
      </c>
      <c r="F228" s="35" t="s">
        <v>2213</v>
      </c>
      <c r="G228" s="35" t="s">
        <v>3146</v>
      </c>
      <c r="H228" s="35" t="s">
        <v>3147</v>
      </c>
      <c r="I228" s="35" t="s">
        <v>3148</v>
      </c>
      <c r="J228" s="35" t="s">
        <v>3149</v>
      </c>
      <c r="K228" s="35" t="s">
        <v>3158</v>
      </c>
      <c r="L228" s="35" t="s">
        <v>3159</v>
      </c>
      <c r="M228" s="35" t="s">
        <v>3160</v>
      </c>
      <c r="N228" s="44" t="s">
        <v>2087</v>
      </c>
      <c r="O228" s="35" t="s">
        <v>7</v>
      </c>
      <c r="P228" s="35" t="s">
        <v>2030</v>
      </c>
      <c r="Q228" s="35" t="s">
        <v>3161</v>
      </c>
      <c r="R228" s="37" t="s">
        <v>3162</v>
      </c>
      <c r="S228" s="35" t="s">
        <v>3163</v>
      </c>
      <c r="T228" s="35">
        <v>13371</v>
      </c>
      <c r="U228" s="41">
        <v>41</v>
      </c>
      <c r="V228" s="35"/>
      <c r="W228" s="41">
        <v>41</v>
      </c>
      <c r="X228" s="41">
        <v>0</v>
      </c>
      <c r="Y228" s="41">
        <v>0</v>
      </c>
      <c r="Z228" s="38">
        <v>3315589000</v>
      </c>
      <c r="AA228" s="38">
        <v>0</v>
      </c>
      <c r="AB228" s="38">
        <v>0</v>
      </c>
      <c r="AC228" s="38"/>
      <c r="AD228" s="38">
        <v>0</v>
      </c>
      <c r="AE228" s="38">
        <v>76136000</v>
      </c>
      <c r="AF228" s="38"/>
      <c r="AG228" s="38">
        <f t="shared" si="25"/>
        <v>3391725000</v>
      </c>
      <c r="AH228" s="38">
        <v>1869824250</v>
      </c>
      <c r="AI228" s="38">
        <v>382544970</v>
      </c>
      <c r="AJ228" s="38">
        <v>863551030</v>
      </c>
      <c r="AK228" s="38">
        <v>137097420</v>
      </c>
      <c r="AL228" s="38"/>
      <c r="AM228" s="38"/>
      <c r="AN228" s="38">
        <v>0</v>
      </c>
      <c r="AO228" s="38">
        <f t="shared" si="26"/>
        <v>3253017670</v>
      </c>
      <c r="AP228" s="54">
        <v>3621555000</v>
      </c>
      <c r="AQ228" s="54">
        <v>141</v>
      </c>
      <c r="AR228" s="54">
        <v>840</v>
      </c>
      <c r="AS228" s="35"/>
      <c r="AT228" s="35"/>
    </row>
    <row r="229" spans="1:46" s="6" customFormat="1" ht="18" customHeight="1">
      <c r="A229" s="35">
        <f t="shared" si="20"/>
        <v>228</v>
      </c>
      <c r="B229" s="35" t="s">
        <v>2330</v>
      </c>
      <c r="C229" s="35" t="s">
        <v>3164</v>
      </c>
      <c r="D229" s="35" t="s">
        <v>3165</v>
      </c>
      <c r="E229" s="35" t="s">
        <v>3166</v>
      </c>
      <c r="F229" s="35" t="s">
        <v>2330</v>
      </c>
      <c r="G229" s="35" t="s">
        <v>3167</v>
      </c>
      <c r="H229" s="35"/>
      <c r="I229" s="35" t="s">
        <v>2</v>
      </c>
      <c r="J229" s="35" t="s">
        <v>701</v>
      </c>
      <c r="K229" s="35">
        <v>2011.11</v>
      </c>
      <c r="L229" s="35" t="s">
        <v>3168</v>
      </c>
      <c r="M229" s="35" t="s">
        <v>702</v>
      </c>
      <c r="N229" s="36" t="s">
        <v>3169</v>
      </c>
      <c r="O229" s="35" t="s">
        <v>9</v>
      </c>
      <c r="P229" s="35" t="s">
        <v>290</v>
      </c>
      <c r="Q229" s="35" t="s">
        <v>1607</v>
      </c>
      <c r="R229" s="37" t="s">
        <v>3170</v>
      </c>
      <c r="S229" s="37" t="s">
        <v>703</v>
      </c>
      <c r="T229" s="35">
        <v>13516</v>
      </c>
      <c r="U229" s="35">
        <v>8</v>
      </c>
      <c r="V229" s="35">
        <f>SUM(W229:X229)</f>
        <v>6</v>
      </c>
      <c r="W229" s="35">
        <v>2</v>
      </c>
      <c r="X229" s="35">
        <v>4</v>
      </c>
      <c r="Y229" s="35"/>
      <c r="Z229" s="38">
        <v>156513780</v>
      </c>
      <c r="AA229" s="38">
        <v>0</v>
      </c>
      <c r="AB229" s="38">
        <v>0</v>
      </c>
      <c r="AC229" s="38"/>
      <c r="AD229" s="38">
        <v>0</v>
      </c>
      <c r="AE229" s="38">
        <v>0</v>
      </c>
      <c r="AF229" s="38"/>
      <c r="AG229" s="38">
        <f t="shared" si="25"/>
        <v>156513780</v>
      </c>
      <c r="AH229" s="38">
        <v>53561780</v>
      </c>
      <c r="AI229" s="38">
        <v>0</v>
      </c>
      <c r="AJ229" s="38">
        <v>102952000</v>
      </c>
      <c r="AK229" s="38">
        <v>0</v>
      </c>
      <c r="AL229" s="38"/>
      <c r="AM229" s="38"/>
      <c r="AN229" s="38">
        <v>0</v>
      </c>
      <c r="AO229" s="38">
        <f t="shared" si="26"/>
        <v>156513780</v>
      </c>
      <c r="AP229" s="54">
        <v>211133000</v>
      </c>
      <c r="AQ229" s="54"/>
      <c r="AR229" s="54"/>
      <c r="AS229" s="35"/>
      <c r="AT229" s="35"/>
    </row>
    <row r="230" spans="1:46" s="6" customFormat="1" ht="18" customHeight="1">
      <c r="A230" s="35">
        <f t="shared" si="20"/>
        <v>229</v>
      </c>
      <c r="B230" s="35" t="s">
        <v>2587</v>
      </c>
      <c r="C230" s="35" t="s">
        <v>3171</v>
      </c>
      <c r="D230" s="35" t="s">
        <v>3172</v>
      </c>
      <c r="E230" s="35" t="s">
        <v>704</v>
      </c>
      <c r="F230" s="35" t="s">
        <v>1</v>
      </c>
      <c r="G230" s="35" t="s">
        <v>1570</v>
      </c>
      <c r="H230" s="35" t="s">
        <v>705</v>
      </c>
      <c r="I230" s="35" t="s">
        <v>2</v>
      </c>
      <c r="J230" s="35" t="s">
        <v>706</v>
      </c>
      <c r="K230" s="35" t="s">
        <v>707</v>
      </c>
      <c r="L230" s="35" t="s">
        <v>3173</v>
      </c>
      <c r="M230" s="35" t="s">
        <v>708</v>
      </c>
      <c r="N230" s="35" t="s">
        <v>3174</v>
      </c>
      <c r="O230" s="35" t="s">
        <v>9</v>
      </c>
      <c r="P230" s="35" t="s">
        <v>2168</v>
      </c>
      <c r="Q230" s="35" t="s">
        <v>709</v>
      </c>
      <c r="R230" s="37" t="s">
        <v>3175</v>
      </c>
      <c r="S230" s="35" t="s">
        <v>3176</v>
      </c>
      <c r="T230" s="35">
        <v>13487</v>
      </c>
      <c r="U230" s="35">
        <v>14</v>
      </c>
      <c r="V230" s="35">
        <f>SUM(W230:X230)</f>
        <v>14</v>
      </c>
      <c r="W230" s="35">
        <v>14</v>
      </c>
      <c r="X230" s="35">
        <v>0</v>
      </c>
      <c r="Y230" s="35">
        <v>0</v>
      </c>
      <c r="Z230" s="38">
        <v>850814000</v>
      </c>
      <c r="AA230" s="38">
        <v>61000000</v>
      </c>
      <c r="AB230" s="38">
        <v>0</v>
      </c>
      <c r="AC230" s="38"/>
      <c r="AD230" s="38">
        <v>0</v>
      </c>
      <c r="AE230" s="38">
        <v>0</v>
      </c>
      <c r="AF230" s="38"/>
      <c r="AG230" s="38">
        <f t="shared" si="25"/>
        <v>911814000</v>
      </c>
      <c r="AH230" s="38">
        <v>434138000</v>
      </c>
      <c r="AI230" s="38">
        <v>230190660</v>
      </c>
      <c r="AJ230" s="38">
        <v>247485606</v>
      </c>
      <c r="AK230" s="38">
        <v>0</v>
      </c>
      <c r="AL230" s="38"/>
      <c r="AM230" s="38"/>
      <c r="AN230" s="38">
        <v>0</v>
      </c>
      <c r="AO230" s="38">
        <f t="shared" si="26"/>
        <v>911814266</v>
      </c>
      <c r="AP230" s="54">
        <v>925909000</v>
      </c>
      <c r="AQ230" s="54">
        <v>2915</v>
      </c>
      <c r="AR230" s="54">
        <v>10159</v>
      </c>
      <c r="AS230" s="35"/>
      <c r="AT230" s="35"/>
    </row>
    <row r="231" spans="1:46" s="6" customFormat="1" ht="18" customHeight="1">
      <c r="A231" s="35">
        <f t="shared" si="20"/>
        <v>230</v>
      </c>
      <c r="B231" s="35" t="s">
        <v>2330</v>
      </c>
      <c r="C231" s="35" t="s">
        <v>3177</v>
      </c>
      <c r="D231" s="35" t="s">
        <v>3178</v>
      </c>
      <c r="E231" s="35"/>
      <c r="F231" s="35" t="s">
        <v>2522</v>
      </c>
      <c r="G231" s="35" t="s">
        <v>3179</v>
      </c>
      <c r="H231" s="35" t="s">
        <v>3180</v>
      </c>
      <c r="I231" s="35" t="s">
        <v>2215</v>
      </c>
      <c r="J231" s="35" t="s">
        <v>3181</v>
      </c>
      <c r="K231" s="35" t="s">
        <v>3182</v>
      </c>
      <c r="L231" s="35" t="s">
        <v>3183</v>
      </c>
      <c r="M231" s="35" t="s">
        <v>3184</v>
      </c>
      <c r="N231" s="35"/>
      <c r="O231" s="35" t="s">
        <v>2232</v>
      </c>
      <c r="P231" s="35" t="s">
        <v>2418</v>
      </c>
      <c r="Q231" s="35" t="s">
        <v>3126</v>
      </c>
      <c r="R231" s="37" t="s">
        <v>3185</v>
      </c>
      <c r="S231" s="35" t="s">
        <v>3186</v>
      </c>
      <c r="T231" s="35">
        <v>13437</v>
      </c>
      <c r="U231" s="35">
        <v>45</v>
      </c>
      <c r="V231" s="35">
        <v>45</v>
      </c>
      <c r="W231" s="35">
        <v>0</v>
      </c>
      <c r="X231" s="35">
        <v>45</v>
      </c>
      <c r="Y231" s="35">
        <v>0</v>
      </c>
      <c r="Z231" s="38">
        <v>1060200000</v>
      </c>
      <c r="AA231" s="38">
        <v>0</v>
      </c>
      <c r="AB231" s="38">
        <v>0</v>
      </c>
      <c r="AC231" s="38"/>
      <c r="AD231" s="38">
        <v>0</v>
      </c>
      <c r="AE231" s="38">
        <v>0</v>
      </c>
      <c r="AF231" s="38"/>
      <c r="AG231" s="38">
        <f t="shared" si="25"/>
        <v>1060200000</v>
      </c>
      <c r="AH231" s="38">
        <v>979748000</v>
      </c>
      <c r="AI231" s="38">
        <v>0</v>
      </c>
      <c r="AJ231" s="38">
        <v>80452000</v>
      </c>
      <c r="AK231" s="38">
        <v>0</v>
      </c>
      <c r="AL231" s="38"/>
      <c r="AM231" s="38"/>
      <c r="AN231" s="38">
        <v>0</v>
      </c>
      <c r="AO231" s="38">
        <f t="shared" si="26"/>
        <v>1060200000</v>
      </c>
      <c r="AP231" s="54">
        <v>1099000000</v>
      </c>
      <c r="AQ231" s="54"/>
      <c r="AR231" s="54"/>
      <c r="AS231" s="35"/>
      <c r="AT231" s="35"/>
    </row>
    <row r="232" spans="1:46" s="6" customFormat="1" ht="18" customHeight="1">
      <c r="A232" s="35">
        <f t="shared" si="20"/>
        <v>231</v>
      </c>
      <c r="B232" s="35" t="s">
        <v>2330</v>
      </c>
      <c r="C232" s="35" t="s">
        <v>3187</v>
      </c>
      <c r="D232" s="35" t="s">
        <v>3188</v>
      </c>
      <c r="E232" s="35" t="s">
        <v>3189</v>
      </c>
      <c r="F232" s="35" t="s">
        <v>2213</v>
      </c>
      <c r="G232" s="35" t="s">
        <v>3190</v>
      </c>
      <c r="H232" s="35" t="s">
        <v>3191</v>
      </c>
      <c r="I232" s="35" t="s">
        <v>2012</v>
      </c>
      <c r="J232" s="35"/>
      <c r="K232" s="35" t="s">
        <v>3192</v>
      </c>
      <c r="L232" s="35" t="s">
        <v>3193</v>
      </c>
      <c r="M232" s="35"/>
      <c r="N232" s="35" t="s">
        <v>3194</v>
      </c>
      <c r="O232" s="35" t="s">
        <v>2232</v>
      </c>
      <c r="P232" s="35" t="s">
        <v>2030</v>
      </c>
      <c r="Q232" s="35" t="s">
        <v>3195</v>
      </c>
      <c r="R232" s="37" t="s">
        <v>3196</v>
      </c>
      <c r="S232" s="35" t="s">
        <v>3197</v>
      </c>
      <c r="T232" s="35">
        <v>13375</v>
      </c>
      <c r="U232" s="35"/>
      <c r="V232" s="35">
        <v>2</v>
      </c>
      <c r="W232" s="35">
        <v>2</v>
      </c>
      <c r="X232" s="35"/>
      <c r="Y232" s="35">
        <v>2</v>
      </c>
      <c r="Z232" s="38">
        <v>38400000</v>
      </c>
      <c r="AA232" s="38">
        <v>1897014</v>
      </c>
      <c r="AB232" s="38">
        <v>1031785045</v>
      </c>
      <c r="AC232" s="38"/>
      <c r="AD232" s="38">
        <v>0</v>
      </c>
      <c r="AE232" s="38">
        <v>591</v>
      </c>
      <c r="AF232" s="38"/>
      <c r="AG232" s="38">
        <f t="shared" si="25"/>
        <v>1072082650</v>
      </c>
      <c r="AH232" s="38">
        <v>25009480</v>
      </c>
      <c r="AI232" s="38">
        <v>1031015045</v>
      </c>
      <c r="AJ232" s="38">
        <v>15732822</v>
      </c>
      <c r="AK232" s="38">
        <v>0</v>
      </c>
      <c r="AL232" s="38"/>
      <c r="AM232" s="38"/>
      <c r="AN232" s="38"/>
      <c r="AO232" s="38">
        <v>1071760070</v>
      </c>
      <c r="AP232" s="54">
        <v>1445197014</v>
      </c>
      <c r="AQ232" s="54">
        <v>10</v>
      </c>
      <c r="AR232" s="54">
        <v>360</v>
      </c>
      <c r="AS232" s="35"/>
      <c r="AT232" s="35"/>
    </row>
    <row r="233" spans="1:46" s="6" customFormat="1" ht="18" customHeight="1">
      <c r="A233" s="35">
        <f t="shared" si="20"/>
        <v>232</v>
      </c>
      <c r="B233" s="35" t="s">
        <v>2330</v>
      </c>
      <c r="C233" s="35" t="s">
        <v>3187</v>
      </c>
      <c r="D233" s="35" t="s">
        <v>3198</v>
      </c>
      <c r="E233" s="35" t="s">
        <v>3199</v>
      </c>
      <c r="F233" s="35" t="s">
        <v>2213</v>
      </c>
      <c r="G233" s="35" t="s">
        <v>3200</v>
      </c>
      <c r="H233" s="35" t="s">
        <v>3201</v>
      </c>
      <c r="I233" s="35" t="s">
        <v>3148</v>
      </c>
      <c r="J233" s="35" t="s">
        <v>3340</v>
      </c>
      <c r="K233" s="35" t="s">
        <v>3341</v>
      </c>
      <c r="L233" s="35" t="s">
        <v>3202</v>
      </c>
      <c r="M233" s="35" t="s">
        <v>3203</v>
      </c>
      <c r="N233" s="35" t="s">
        <v>3204</v>
      </c>
      <c r="O233" s="35" t="s">
        <v>2315</v>
      </c>
      <c r="P233" s="35" t="s">
        <v>2547</v>
      </c>
      <c r="Q233" s="35" t="s">
        <v>3342</v>
      </c>
      <c r="R233" s="37" t="s">
        <v>3343</v>
      </c>
      <c r="S233" s="35" t="s">
        <v>3205</v>
      </c>
      <c r="T233" s="35">
        <v>13514</v>
      </c>
      <c r="U233" s="35">
        <v>134</v>
      </c>
      <c r="V233" s="35"/>
      <c r="W233" s="35">
        <v>127</v>
      </c>
      <c r="X233" s="35">
        <v>29</v>
      </c>
      <c r="Y233" s="35">
        <v>0</v>
      </c>
      <c r="Z233" s="38">
        <v>20873126290</v>
      </c>
      <c r="AA233" s="38">
        <v>0</v>
      </c>
      <c r="AB233" s="38">
        <v>0</v>
      </c>
      <c r="AC233" s="38"/>
      <c r="AD233" s="38">
        <v>4949885677</v>
      </c>
      <c r="AE233" s="38">
        <v>1880332203</v>
      </c>
      <c r="AF233" s="38"/>
      <c r="AG233" s="38">
        <f>SUM(Z233:AE233)</f>
        <v>27703344170</v>
      </c>
      <c r="AH233" s="38">
        <v>7048313380</v>
      </c>
      <c r="AI233" s="38">
        <f>13864107798+868832130</f>
        <v>14732939928</v>
      </c>
      <c r="AJ233" s="38">
        <v>3899083745</v>
      </c>
      <c r="AK233" s="38">
        <v>0</v>
      </c>
      <c r="AL233" s="38"/>
      <c r="AM233" s="38"/>
      <c r="AN233" s="38">
        <v>0</v>
      </c>
      <c r="AO233" s="38">
        <f>SUM(AH233:AN233)</f>
        <v>25680337053</v>
      </c>
      <c r="AP233" s="54">
        <v>28525930000</v>
      </c>
      <c r="AQ233" s="54">
        <v>36</v>
      </c>
      <c r="AR233" s="54">
        <v>683.917</v>
      </c>
      <c r="AS233" s="35"/>
      <c r="AT233" s="35"/>
    </row>
    <row r="234" spans="1:46" s="6" customFormat="1" ht="18" customHeight="1">
      <c r="A234" s="35">
        <f t="shared" si="20"/>
        <v>233</v>
      </c>
      <c r="B234" s="35" t="s">
        <v>2330</v>
      </c>
      <c r="C234" s="35" t="s">
        <v>3187</v>
      </c>
      <c r="D234" s="35" t="s">
        <v>3206</v>
      </c>
      <c r="E234" s="35" t="s">
        <v>3207</v>
      </c>
      <c r="F234" s="35" t="s">
        <v>2213</v>
      </c>
      <c r="G234" s="35" t="s">
        <v>3190</v>
      </c>
      <c r="H234" s="35" t="s">
        <v>3208</v>
      </c>
      <c r="I234" s="35" t="s">
        <v>2215</v>
      </c>
      <c r="J234" s="35"/>
      <c r="K234" s="35" t="s">
        <v>3209</v>
      </c>
      <c r="L234" s="35"/>
      <c r="M234" s="35"/>
      <c r="N234" s="35" t="s">
        <v>3210</v>
      </c>
      <c r="O234" s="35" t="s">
        <v>2315</v>
      </c>
      <c r="P234" s="35" t="s">
        <v>3211</v>
      </c>
      <c r="Q234" s="35" t="s">
        <v>3212</v>
      </c>
      <c r="R234" s="37" t="s">
        <v>3213</v>
      </c>
      <c r="S234" s="35" t="s">
        <v>3214</v>
      </c>
      <c r="T234" s="35">
        <v>13375</v>
      </c>
      <c r="U234" s="35"/>
      <c r="V234" s="35">
        <v>3</v>
      </c>
      <c r="W234" s="35">
        <v>2</v>
      </c>
      <c r="X234" s="35">
        <v>1</v>
      </c>
      <c r="Y234" s="35">
        <v>2</v>
      </c>
      <c r="Z234" s="38">
        <v>118829000</v>
      </c>
      <c r="AA234" s="38">
        <v>37867900</v>
      </c>
      <c r="AB234" s="38">
        <v>5080000</v>
      </c>
      <c r="AC234" s="38"/>
      <c r="AD234" s="38">
        <v>0</v>
      </c>
      <c r="AE234" s="38">
        <v>0</v>
      </c>
      <c r="AF234" s="38"/>
      <c r="AG234" s="38">
        <f>SUM(Z234:AE234)</f>
        <v>161776900</v>
      </c>
      <c r="AH234" s="38">
        <v>85406860</v>
      </c>
      <c r="AI234" s="38">
        <v>33602688</v>
      </c>
      <c r="AJ234" s="38">
        <v>42767352</v>
      </c>
      <c r="AK234" s="38">
        <v>0</v>
      </c>
      <c r="AL234" s="38"/>
      <c r="AM234" s="38"/>
      <c r="AN234" s="38">
        <v>0</v>
      </c>
      <c r="AO234" s="38">
        <f>SUM(AH234:AN234)</f>
        <v>161776900</v>
      </c>
      <c r="AP234" s="54">
        <v>165000000</v>
      </c>
      <c r="AQ234" s="54">
        <v>20</v>
      </c>
      <c r="AR234" s="54">
        <v>100</v>
      </c>
      <c r="AS234" s="35"/>
      <c r="AT234" s="35"/>
    </row>
    <row r="235" spans="1:46" s="6" customFormat="1" ht="18" customHeight="1">
      <c r="A235" s="35">
        <f t="shared" si="20"/>
        <v>234</v>
      </c>
      <c r="B235" s="35" t="s">
        <v>2330</v>
      </c>
      <c r="C235" s="35" t="s">
        <v>3187</v>
      </c>
      <c r="D235" s="35" t="s">
        <v>3215</v>
      </c>
      <c r="E235" s="35" t="s">
        <v>3091</v>
      </c>
      <c r="F235" s="35" t="s">
        <v>1</v>
      </c>
      <c r="G235" s="35" t="s">
        <v>1557</v>
      </c>
      <c r="H235" s="35" t="s">
        <v>3216</v>
      </c>
      <c r="I235" s="35" t="s">
        <v>2012</v>
      </c>
      <c r="J235" s="35"/>
      <c r="K235" s="35" t="s">
        <v>3217</v>
      </c>
      <c r="L235" s="35" t="s">
        <v>3094</v>
      </c>
      <c r="M235" s="35"/>
      <c r="N235" s="35" t="s">
        <v>3218</v>
      </c>
      <c r="O235" s="35" t="s">
        <v>2315</v>
      </c>
      <c r="P235" s="35" t="s">
        <v>2066</v>
      </c>
      <c r="Q235" s="35" t="s">
        <v>3096</v>
      </c>
      <c r="R235" s="37" t="s">
        <v>3219</v>
      </c>
      <c r="S235" s="35" t="s">
        <v>3098</v>
      </c>
      <c r="T235" s="35">
        <v>13617</v>
      </c>
      <c r="U235" s="35">
        <v>1</v>
      </c>
      <c r="V235" s="35">
        <v>1</v>
      </c>
      <c r="W235" s="35">
        <v>1</v>
      </c>
      <c r="X235" s="35"/>
      <c r="Y235" s="35">
        <v>1</v>
      </c>
      <c r="Z235" s="62">
        <v>32400000</v>
      </c>
      <c r="AA235" s="64" t="s">
        <v>6</v>
      </c>
      <c r="AB235" s="62">
        <v>3772770</v>
      </c>
      <c r="AC235" s="38"/>
      <c r="AD235" s="38">
        <v>0</v>
      </c>
      <c r="AE235" s="38">
        <v>0</v>
      </c>
      <c r="AF235" s="38"/>
      <c r="AG235" s="38">
        <f>SUM(Z235:AE235)</f>
        <v>36172770</v>
      </c>
      <c r="AH235" s="64" t="s">
        <v>6</v>
      </c>
      <c r="AI235" s="62">
        <v>36172770</v>
      </c>
      <c r="AJ235" s="38">
        <v>0</v>
      </c>
      <c r="AK235" s="38">
        <v>0</v>
      </c>
      <c r="AL235" s="38"/>
      <c r="AM235" s="38"/>
      <c r="AN235" s="38">
        <v>0</v>
      </c>
      <c r="AO235" s="38">
        <f>SUM(AH235:AN235)</f>
        <v>36172770</v>
      </c>
      <c r="AP235" s="63">
        <v>36337120</v>
      </c>
      <c r="AQ235" s="54"/>
      <c r="AR235" s="54"/>
      <c r="AS235" s="35"/>
      <c r="AT235" s="35"/>
    </row>
    <row r="236" spans="3:51" ht="18" customHeight="1">
      <c r="C236" s="10"/>
      <c r="J236" s="29"/>
      <c r="O236" s="11"/>
      <c r="P236" s="11"/>
      <c r="Q236" s="13"/>
      <c r="R236" s="14"/>
      <c r="S236" s="4"/>
      <c r="T236" s="4"/>
      <c r="U236" s="4"/>
      <c r="V236" s="1"/>
      <c r="W236" s="9"/>
      <c r="X236" s="9"/>
      <c r="Y236" s="9"/>
      <c r="Z236" s="9"/>
      <c r="AA236" s="9"/>
      <c r="AB236" s="9"/>
      <c r="AD236" s="9"/>
      <c r="AE236" s="9"/>
      <c r="AG236" s="9"/>
      <c r="AH236" s="9"/>
      <c r="AI236" s="9"/>
      <c r="AJ236" s="9"/>
      <c r="AK236" s="9"/>
      <c r="AL236" s="9"/>
      <c r="AO236" s="9"/>
      <c r="AS236" s="9"/>
      <c r="AT236" s="9"/>
      <c r="AU236" s="9"/>
      <c r="AV236" s="9"/>
      <c r="AW236" s="9"/>
      <c r="AX236" s="9"/>
      <c r="AY236" s="9"/>
    </row>
    <row r="237" spans="3:51" ht="18" customHeight="1">
      <c r="C237" s="10"/>
      <c r="O237" s="11"/>
      <c r="P237" s="11"/>
      <c r="Q237" s="13"/>
      <c r="R237" s="14"/>
      <c r="S237" s="4"/>
      <c r="T237" s="4"/>
      <c r="U237" s="4"/>
      <c r="AU237" s="9"/>
      <c r="AV237" s="9"/>
      <c r="AW237" s="9"/>
      <c r="AX237" s="9"/>
      <c r="AY237" s="9"/>
    </row>
    <row r="238" spans="3:51" ht="18" customHeight="1">
      <c r="C238" s="10"/>
      <c r="O238" s="11"/>
      <c r="P238" s="11"/>
      <c r="Q238" s="13"/>
      <c r="R238" s="14"/>
      <c r="S238" s="4"/>
      <c r="T238" s="4"/>
      <c r="U238" s="4"/>
      <c r="AU238" s="9"/>
      <c r="AV238" s="9"/>
      <c r="AW238" s="9"/>
      <c r="AX238" s="9"/>
      <c r="AY238" s="9"/>
    </row>
    <row r="239" spans="3:51" ht="18" customHeight="1">
      <c r="C239" s="10"/>
      <c r="O239" s="11"/>
      <c r="P239" s="11"/>
      <c r="Q239" s="13"/>
      <c r="R239" s="14"/>
      <c r="S239" s="4"/>
      <c r="T239" s="4"/>
      <c r="U239" s="4"/>
      <c r="AU239" s="9"/>
      <c r="AV239" s="9"/>
      <c r="AW239" s="9"/>
      <c r="AX239" s="9"/>
      <c r="AY239" s="9"/>
    </row>
    <row r="240" spans="3:51" ht="18" customHeight="1">
      <c r="C240" s="10"/>
      <c r="O240" s="11"/>
      <c r="P240" s="11"/>
      <c r="Q240" s="13"/>
      <c r="R240" s="14"/>
      <c r="S240" s="4"/>
      <c r="T240" s="4"/>
      <c r="U240" s="4"/>
      <c r="AU240" s="9"/>
      <c r="AV240" s="9"/>
      <c r="AW240" s="9"/>
      <c r="AX240" s="9"/>
      <c r="AY240" s="9"/>
    </row>
    <row r="241" spans="3:51" ht="18" customHeight="1">
      <c r="C241" s="10"/>
      <c r="O241" s="11"/>
      <c r="P241" s="11"/>
      <c r="Q241" s="13"/>
      <c r="R241" s="14"/>
      <c r="S241" s="4"/>
      <c r="T241" s="4"/>
      <c r="U241" s="4"/>
      <c r="AU241" s="9"/>
      <c r="AV241" s="9"/>
      <c r="AW241" s="9"/>
      <c r="AX241" s="9"/>
      <c r="AY241" s="9"/>
    </row>
    <row r="242" spans="3:51" ht="18" customHeight="1">
      <c r="C242" s="10"/>
      <c r="O242" s="11"/>
      <c r="P242" s="11"/>
      <c r="Q242" s="13"/>
      <c r="R242" s="14"/>
      <c r="S242" s="4"/>
      <c r="T242" s="4"/>
      <c r="U242" s="4"/>
      <c r="AU242" s="9"/>
      <c r="AV242" s="9"/>
      <c r="AW242" s="9"/>
      <c r="AX242" s="9"/>
      <c r="AY242" s="9"/>
    </row>
    <row r="243" spans="3:51" ht="18" customHeight="1">
      <c r="C243" s="10"/>
      <c r="O243" s="11"/>
      <c r="P243" s="11"/>
      <c r="Q243" s="13"/>
      <c r="R243" s="14"/>
      <c r="S243" s="4"/>
      <c r="T243" s="4"/>
      <c r="U243" s="4"/>
      <c r="AU243" s="9"/>
      <c r="AV243" s="9"/>
      <c r="AW243" s="9"/>
      <c r="AX243" s="9"/>
      <c r="AY243" s="9"/>
    </row>
    <row r="244" spans="3:51" ht="18" customHeight="1">
      <c r="C244" s="10"/>
      <c r="O244" s="11"/>
      <c r="P244" s="11"/>
      <c r="Q244" s="13"/>
      <c r="R244" s="14"/>
      <c r="S244" s="4"/>
      <c r="T244" s="4"/>
      <c r="U244" s="4"/>
      <c r="AU244" s="9"/>
      <c r="AV244" s="9"/>
      <c r="AW244" s="9"/>
      <c r="AX244" s="9"/>
      <c r="AY244" s="9"/>
    </row>
    <row r="245" spans="3:51" ht="18" customHeight="1">
      <c r="C245" s="10"/>
      <c r="O245" s="11"/>
      <c r="P245" s="11"/>
      <c r="Q245" s="13"/>
      <c r="R245" s="14"/>
      <c r="S245" s="4"/>
      <c r="T245" s="4"/>
      <c r="U245" s="4"/>
      <c r="AU245" s="9"/>
      <c r="AV245" s="9"/>
      <c r="AW245" s="9"/>
      <c r="AX245" s="9"/>
      <c r="AY245" s="9"/>
    </row>
    <row r="246" spans="3:51" ht="18" customHeight="1">
      <c r="C246" s="10"/>
      <c r="O246" s="11"/>
      <c r="P246" s="11"/>
      <c r="Q246" s="13"/>
      <c r="R246" s="14"/>
      <c r="S246" s="4"/>
      <c r="T246" s="4"/>
      <c r="U246" s="4"/>
      <c r="AU246" s="9"/>
      <c r="AV246" s="9"/>
      <c r="AW246" s="9"/>
      <c r="AX246" s="9"/>
      <c r="AY246" s="9"/>
    </row>
    <row r="247" spans="3:51" ht="18" customHeight="1">
      <c r="C247" s="10"/>
      <c r="O247" s="11"/>
      <c r="P247" s="11"/>
      <c r="Q247" s="13"/>
      <c r="R247" s="14"/>
      <c r="S247" s="4"/>
      <c r="T247" s="4"/>
      <c r="U247" s="4"/>
      <c r="AU247" s="9"/>
      <c r="AV247" s="9"/>
      <c r="AW247" s="9"/>
      <c r="AX247" s="9"/>
      <c r="AY247" s="9"/>
    </row>
    <row r="248" spans="3:51" ht="18" customHeight="1">
      <c r="C248" s="10"/>
      <c r="O248" s="11"/>
      <c r="P248" s="11"/>
      <c r="Q248" s="13"/>
      <c r="R248" s="14"/>
      <c r="S248" s="4"/>
      <c r="T248" s="4"/>
      <c r="U248" s="4"/>
      <c r="AU248" s="9"/>
      <c r="AV248" s="9"/>
      <c r="AW248" s="9"/>
      <c r="AX248" s="9"/>
      <c r="AY248" s="9"/>
    </row>
    <row r="249" spans="3:51" ht="18" customHeight="1">
      <c r="C249" s="10"/>
      <c r="O249" s="11"/>
      <c r="P249" s="11"/>
      <c r="Q249" s="13"/>
      <c r="R249" s="14"/>
      <c r="S249" s="4"/>
      <c r="T249" s="4"/>
      <c r="U249" s="4"/>
      <c r="AU249" s="9"/>
      <c r="AV249" s="9"/>
      <c r="AW249" s="9"/>
      <c r="AX249" s="9"/>
      <c r="AY249" s="9"/>
    </row>
    <row r="250" spans="3:51" ht="18" customHeight="1">
      <c r="C250" s="10"/>
      <c r="O250" s="11"/>
      <c r="P250" s="11"/>
      <c r="Q250" s="13"/>
      <c r="R250" s="14"/>
      <c r="S250" s="4"/>
      <c r="T250" s="4"/>
      <c r="U250" s="4"/>
      <c r="AU250" s="9"/>
      <c r="AV250" s="9"/>
      <c r="AW250" s="9"/>
      <c r="AX250" s="9"/>
      <c r="AY250" s="9"/>
    </row>
    <row r="251" spans="3:51" ht="18" customHeight="1">
      <c r="C251" s="10"/>
      <c r="O251" s="11"/>
      <c r="P251" s="11"/>
      <c r="Q251" s="13"/>
      <c r="R251" s="14"/>
      <c r="S251" s="4"/>
      <c r="T251" s="4"/>
      <c r="U251" s="4"/>
      <c r="AU251" s="9"/>
      <c r="AV251" s="9"/>
      <c r="AW251" s="9"/>
      <c r="AX251" s="9"/>
      <c r="AY251" s="9"/>
    </row>
    <row r="252" spans="3:51" ht="18" customHeight="1">
      <c r="C252" s="10"/>
      <c r="O252" s="11"/>
      <c r="P252" s="11"/>
      <c r="Q252" s="13"/>
      <c r="R252" s="14"/>
      <c r="S252" s="4"/>
      <c r="T252" s="4"/>
      <c r="U252" s="4"/>
      <c r="AU252" s="9"/>
      <c r="AV252" s="9"/>
      <c r="AW252" s="9"/>
      <c r="AX252" s="9"/>
      <c r="AY252" s="9"/>
    </row>
    <row r="253" spans="3:51" ht="18" customHeight="1">
      <c r="C253" s="10"/>
      <c r="O253" s="11"/>
      <c r="P253" s="11"/>
      <c r="Q253" s="13"/>
      <c r="R253" s="14"/>
      <c r="S253" s="4"/>
      <c r="T253" s="4"/>
      <c r="U253" s="4"/>
      <c r="AU253" s="9"/>
      <c r="AV253" s="9"/>
      <c r="AW253" s="9"/>
      <c r="AX253" s="9"/>
      <c r="AY253" s="9"/>
    </row>
    <row r="254" spans="3:51" ht="18" customHeight="1">
      <c r="C254" s="10"/>
      <c r="O254" s="11"/>
      <c r="P254" s="11"/>
      <c r="Q254" s="13"/>
      <c r="R254" s="14"/>
      <c r="S254" s="4"/>
      <c r="T254" s="4"/>
      <c r="U254" s="4"/>
      <c r="AU254" s="9"/>
      <c r="AV254" s="9"/>
      <c r="AW254" s="9"/>
      <c r="AX254" s="9"/>
      <c r="AY254" s="9"/>
    </row>
    <row r="255" spans="3:51" ht="18" customHeight="1">
      <c r="C255" s="10"/>
      <c r="O255" s="11"/>
      <c r="P255" s="11"/>
      <c r="Q255" s="13"/>
      <c r="R255" s="14"/>
      <c r="S255" s="4"/>
      <c r="T255" s="4"/>
      <c r="U255" s="4"/>
      <c r="AU255" s="9"/>
      <c r="AV255" s="9"/>
      <c r="AW255" s="9"/>
      <c r="AX255" s="9"/>
      <c r="AY255" s="9"/>
    </row>
    <row r="256" spans="3:51" ht="18" customHeight="1">
      <c r="C256" s="10"/>
      <c r="O256" s="11"/>
      <c r="P256" s="11"/>
      <c r="Q256" s="13"/>
      <c r="R256" s="14"/>
      <c r="S256" s="4"/>
      <c r="T256" s="4"/>
      <c r="U256" s="4"/>
      <c r="AU256" s="9"/>
      <c r="AV256" s="9"/>
      <c r="AW256" s="9"/>
      <c r="AX256" s="9"/>
      <c r="AY256" s="9"/>
    </row>
    <row r="257" spans="3:51" ht="18" customHeight="1">
      <c r="C257" s="10"/>
      <c r="O257" s="11"/>
      <c r="P257" s="11"/>
      <c r="Q257" s="13"/>
      <c r="R257" s="14"/>
      <c r="S257" s="4"/>
      <c r="T257" s="4"/>
      <c r="U257" s="4"/>
      <c r="AU257" s="9"/>
      <c r="AV257" s="9"/>
      <c r="AW257" s="9"/>
      <c r="AX257" s="9"/>
      <c r="AY257" s="9"/>
    </row>
    <row r="258" spans="3:51" ht="18" customHeight="1">
      <c r="C258" s="10"/>
      <c r="O258" s="11"/>
      <c r="P258" s="11"/>
      <c r="Q258" s="13"/>
      <c r="R258" s="14"/>
      <c r="S258" s="4"/>
      <c r="T258" s="4"/>
      <c r="U258" s="4"/>
      <c r="AU258" s="9"/>
      <c r="AV258" s="9"/>
      <c r="AW258" s="9"/>
      <c r="AX258" s="9"/>
      <c r="AY258" s="9"/>
    </row>
    <row r="259" spans="3:51" ht="18" customHeight="1">
      <c r="C259" s="10"/>
      <c r="O259" s="11"/>
      <c r="P259" s="11"/>
      <c r="Q259" s="13"/>
      <c r="R259" s="14"/>
      <c r="S259" s="4"/>
      <c r="T259" s="4"/>
      <c r="U259" s="4"/>
      <c r="AU259" s="9"/>
      <c r="AV259" s="9"/>
      <c r="AW259" s="9"/>
      <c r="AX259" s="9"/>
      <c r="AY259" s="9"/>
    </row>
    <row r="260" spans="3:51" ht="18" customHeight="1">
      <c r="C260" s="10"/>
      <c r="O260" s="11"/>
      <c r="P260" s="11"/>
      <c r="Q260" s="13"/>
      <c r="R260" s="14"/>
      <c r="S260" s="4"/>
      <c r="T260" s="4"/>
      <c r="U260" s="4"/>
      <c r="AU260" s="9"/>
      <c r="AV260" s="9"/>
      <c r="AW260" s="9"/>
      <c r="AX260" s="9"/>
      <c r="AY260" s="9"/>
    </row>
    <row r="261" spans="3:51" ht="18" customHeight="1">
      <c r="C261" s="10"/>
      <c r="O261" s="11"/>
      <c r="P261" s="11"/>
      <c r="Q261" s="13"/>
      <c r="R261" s="14"/>
      <c r="S261" s="4"/>
      <c r="T261" s="4"/>
      <c r="U261" s="4"/>
      <c r="AU261" s="9"/>
      <c r="AV261" s="9"/>
      <c r="AW261" s="9"/>
      <c r="AX261" s="9"/>
      <c r="AY261" s="9"/>
    </row>
    <row r="262" spans="3:51" ht="18" customHeight="1">
      <c r="C262" s="10"/>
      <c r="O262" s="11"/>
      <c r="P262" s="11"/>
      <c r="Q262" s="13"/>
      <c r="R262" s="14"/>
      <c r="S262" s="4"/>
      <c r="T262" s="4"/>
      <c r="U262" s="4"/>
      <c r="AU262" s="9"/>
      <c r="AV262" s="9"/>
      <c r="AW262" s="9"/>
      <c r="AX262" s="9"/>
      <c r="AY262" s="9"/>
    </row>
    <row r="263" spans="3:51" ht="18" customHeight="1">
      <c r="C263" s="10"/>
      <c r="O263" s="11"/>
      <c r="P263" s="11"/>
      <c r="Q263" s="13"/>
      <c r="R263" s="14"/>
      <c r="S263" s="4"/>
      <c r="T263" s="4"/>
      <c r="U263" s="4"/>
      <c r="AU263" s="9"/>
      <c r="AV263" s="9"/>
      <c r="AW263" s="9"/>
      <c r="AX263" s="9"/>
      <c r="AY263" s="9"/>
    </row>
    <row r="264" spans="3:51" ht="18" customHeight="1">
      <c r="C264" s="10"/>
      <c r="O264" s="11"/>
      <c r="P264" s="11"/>
      <c r="Q264" s="13"/>
      <c r="R264" s="14"/>
      <c r="S264" s="4"/>
      <c r="T264" s="4"/>
      <c r="U264" s="4"/>
      <c r="AU264" s="9"/>
      <c r="AV264" s="9"/>
      <c r="AW264" s="9"/>
      <c r="AX264" s="9"/>
      <c r="AY264" s="9"/>
    </row>
    <row r="265" spans="3:51" ht="18" customHeight="1">
      <c r="C265" s="10"/>
      <c r="O265" s="11"/>
      <c r="P265" s="11"/>
      <c r="Q265" s="13"/>
      <c r="R265" s="14"/>
      <c r="S265" s="4"/>
      <c r="T265" s="4"/>
      <c r="U265" s="4"/>
      <c r="AU265" s="9"/>
      <c r="AV265" s="9"/>
      <c r="AW265" s="9"/>
      <c r="AX265" s="9"/>
      <c r="AY265" s="9"/>
    </row>
    <row r="266" spans="3:51" ht="18" customHeight="1">
      <c r="C266" s="10"/>
      <c r="O266" s="11"/>
      <c r="P266" s="11"/>
      <c r="Q266" s="13"/>
      <c r="R266" s="14"/>
      <c r="S266" s="4"/>
      <c r="T266" s="4"/>
      <c r="U266" s="4"/>
      <c r="AU266" s="9"/>
      <c r="AV266" s="9"/>
      <c r="AW266" s="9"/>
      <c r="AX266" s="9"/>
      <c r="AY266" s="9"/>
    </row>
    <row r="267" spans="3:51" ht="18" customHeight="1">
      <c r="C267" s="10"/>
      <c r="O267" s="11"/>
      <c r="P267" s="11"/>
      <c r="Q267" s="13"/>
      <c r="R267" s="14"/>
      <c r="S267" s="4"/>
      <c r="T267" s="4"/>
      <c r="U267" s="4"/>
      <c r="AU267" s="9"/>
      <c r="AV267" s="9"/>
      <c r="AW267" s="9"/>
      <c r="AX267" s="9"/>
      <c r="AY267" s="9"/>
    </row>
    <row r="268" spans="3:51" ht="18" customHeight="1">
      <c r="C268" s="10"/>
      <c r="O268" s="11"/>
      <c r="P268" s="11"/>
      <c r="Q268" s="13"/>
      <c r="R268" s="14"/>
      <c r="S268" s="4"/>
      <c r="T268" s="4"/>
      <c r="U268" s="4"/>
      <c r="AU268" s="9"/>
      <c r="AV268" s="9"/>
      <c r="AW268" s="9"/>
      <c r="AX268" s="9"/>
      <c r="AY268" s="9"/>
    </row>
    <row r="269" spans="3:51" ht="18" customHeight="1">
      <c r="C269" s="10"/>
      <c r="O269" s="11"/>
      <c r="P269" s="11"/>
      <c r="Q269" s="13"/>
      <c r="R269" s="14"/>
      <c r="S269" s="4"/>
      <c r="T269" s="4"/>
      <c r="U269" s="4"/>
      <c r="AU269" s="9"/>
      <c r="AV269" s="9"/>
      <c r="AW269" s="9"/>
      <c r="AX269" s="9"/>
      <c r="AY269" s="9"/>
    </row>
    <row r="270" spans="3:51" ht="18" customHeight="1">
      <c r="C270" s="10"/>
      <c r="O270" s="11"/>
      <c r="P270" s="11"/>
      <c r="Q270" s="13"/>
      <c r="R270" s="14"/>
      <c r="S270" s="4"/>
      <c r="T270" s="4"/>
      <c r="U270" s="4"/>
      <c r="AU270" s="9"/>
      <c r="AV270" s="9"/>
      <c r="AW270" s="9"/>
      <c r="AX270" s="9"/>
      <c r="AY270" s="9"/>
    </row>
    <row r="271" spans="3:51" ht="18" customHeight="1">
      <c r="C271" s="10"/>
      <c r="O271" s="11"/>
      <c r="P271" s="11"/>
      <c r="Q271" s="13"/>
      <c r="R271" s="14"/>
      <c r="S271" s="4"/>
      <c r="T271" s="4"/>
      <c r="U271" s="4"/>
      <c r="AU271" s="9"/>
      <c r="AV271" s="9"/>
      <c r="AW271" s="9"/>
      <c r="AX271" s="9"/>
      <c r="AY271" s="9"/>
    </row>
    <row r="272" spans="3:51" ht="18" customHeight="1">
      <c r="C272" s="10"/>
      <c r="O272" s="11"/>
      <c r="P272" s="11"/>
      <c r="Q272" s="13"/>
      <c r="R272" s="14"/>
      <c r="S272" s="4"/>
      <c r="T272" s="4"/>
      <c r="U272" s="4"/>
      <c r="AU272" s="9"/>
      <c r="AV272" s="9"/>
      <c r="AW272" s="9"/>
      <c r="AX272" s="9"/>
      <c r="AY272" s="9"/>
    </row>
    <row r="273" spans="3:51" ht="18" customHeight="1">
      <c r="C273" s="10"/>
      <c r="O273" s="11"/>
      <c r="P273" s="11"/>
      <c r="Q273" s="13"/>
      <c r="R273" s="14"/>
      <c r="S273" s="4"/>
      <c r="T273" s="4"/>
      <c r="U273" s="4"/>
      <c r="AU273" s="9"/>
      <c r="AV273" s="9"/>
      <c r="AW273" s="9"/>
      <c r="AX273" s="9"/>
      <c r="AY273" s="9"/>
    </row>
    <row r="274" spans="3:51" ht="18" customHeight="1">
      <c r="C274" s="10"/>
      <c r="O274" s="11"/>
      <c r="P274" s="11"/>
      <c r="Q274" s="13"/>
      <c r="R274" s="14"/>
      <c r="S274" s="4"/>
      <c r="T274" s="4"/>
      <c r="U274" s="4"/>
      <c r="AU274" s="9"/>
      <c r="AV274" s="9"/>
      <c r="AW274" s="9"/>
      <c r="AX274" s="9"/>
      <c r="AY274" s="9"/>
    </row>
    <row r="275" spans="3:51" ht="18" customHeight="1">
      <c r="C275" s="10"/>
      <c r="O275" s="11"/>
      <c r="P275" s="11"/>
      <c r="Q275" s="13"/>
      <c r="R275" s="14"/>
      <c r="S275" s="4"/>
      <c r="T275" s="4"/>
      <c r="U275" s="4"/>
      <c r="AU275" s="9"/>
      <c r="AV275" s="9"/>
      <c r="AW275" s="9"/>
      <c r="AX275" s="9"/>
      <c r="AY275" s="9"/>
    </row>
    <row r="276" spans="3:51" ht="18" customHeight="1">
      <c r="C276" s="10"/>
      <c r="O276" s="11"/>
      <c r="P276" s="11"/>
      <c r="Q276" s="13"/>
      <c r="R276" s="14"/>
      <c r="S276" s="4"/>
      <c r="T276" s="4"/>
      <c r="U276" s="4"/>
      <c r="AU276" s="9"/>
      <c r="AV276" s="9"/>
      <c r="AW276" s="9"/>
      <c r="AX276" s="9"/>
      <c r="AY276" s="9"/>
    </row>
    <row r="277" spans="3:51" ht="18" customHeight="1">
      <c r="C277" s="10"/>
      <c r="O277" s="11"/>
      <c r="P277" s="11"/>
      <c r="Q277" s="13"/>
      <c r="R277" s="14"/>
      <c r="S277" s="4"/>
      <c r="T277" s="4"/>
      <c r="U277" s="4"/>
      <c r="AU277" s="9"/>
      <c r="AV277" s="9"/>
      <c r="AW277" s="9"/>
      <c r="AX277" s="9"/>
      <c r="AY277" s="9"/>
    </row>
    <row r="278" spans="3:51" ht="18" customHeight="1">
      <c r="C278" s="10"/>
      <c r="O278" s="11"/>
      <c r="P278" s="11"/>
      <c r="Q278" s="13"/>
      <c r="R278" s="14"/>
      <c r="S278" s="4"/>
      <c r="T278" s="4"/>
      <c r="U278" s="4"/>
      <c r="AU278" s="9"/>
      <c r="AV278" s="9"/>
      <c r="AW278" s="9"/>
      <c r="AX278" s="9"/>
      <c r="AY278" s="9"/>
    </row>
    <row r="279" spans="3:51" ht="18" customHeight="1">
      <c r="C279" s="10"/>
      <c r="O279" s="11"/>
      <c r="P279" s="11"/>
      <c r="Q279" s="13"/>
      <c r="R279" s="14"/>
      <c r="S279" s="4"/>
      <c r="T279" s="4"/>
      <c r="U279" s="4"/>
      <c r="AU279" s="9"/>
      <c r="AV279" s="9"/>
      <c r="AW279" s="9"/>
      <c r="AX279" s="9"/>
      <c r="AY279" s="9"/>
    </row>
    <row r="280" spans="3:51" ht="18" customHeight="1">
      <c r="C280" s="10"/>
      <c r="O280" s="11"/>
      <c r="P280" s="11"/>
      <c r="Q280" s="13"/>
      <c r="R280" s="14"/>
      <c r="S280" s="4"/>
      <c r="T280" s="4"/>
      <c r="U280" s="4"/>
      <c r="AU280" s="9"/>
      <c r="AV280" s="9"/>
      <c r="AW280" s="9"/>
      <c r="AX280" s="9"/>
      <c r="AY280" s="9"/>
    </row>
    <row r="281" spans="3:51" ht="18" customHeight="1">
      <c r="C281" s="10"/>
      <c r="O281" s="11"/>
      <c r="P281" s="11"/>
      <c r="Q281" s="13"/>
      <c r="R281" s="14"/>
      <c r="S281" s="4"/>
      <c r="T281" s="4"/>
      <c r="U281" s="4"/>
      <c r="AU281" s="9"/>
      <c r="AV281" s="9"/>
      <c r="AW281" s="9"/>
      <c r="AX281" s="9"/>
      <c r="AY281" s="9"/>
    </row>
    <row r="282" spans="3:51" ht="18" customHeight="1">
      <c r="C282" s="10"/>
      <c r="O282" s="11"/>
      <c r="P282" s="11"/>
      <c r="Q282" s="13"/>
      <c r="R282" s="14"/>
      <c r="S282" s="4"/>
      <c r="T282" s="4"/>
      <c r="U282" s="4"/>
      <c r="AU282" s="9"/>
      <c r="AV282" s="9"/>
      <c r="AW282" s="9"/>
      <c r="AX282" s="9"/>
      <c r="AY282" s="9"/>
    </row>
    <row r="283" spans="3:51" ht="18" customHeight="1">
      <c r="C283" s="10"/>
      <c r="O283" s="11"/>
      <c r="P283" s="11"/>
      <c r="Q283" s="13"/>
      <c r="R283" s="14"/>
      <c r="S283" s="4"/>
      <c r="T283" s="4"/>
      <c r="U283" s="4"/>
      <c r="AU283" s="9"/>
      <c r="AV283" s="9"/>
      <c r="AW283" s="9"/>
      <c r="AX283" s="9"/>
      <c r="AY283" s="9"/>
    </row>
    <row r="284" spans="3:51" ht="18" customHeight="1">
      <c r="C284" s="10"/>
      <c r="O284" s="11"/>
      <c r="P284" s="11"/>
      <c r="Q284" s="13"/>
      <c r="R284" s="14"/>
      <c r="S284" s="4"/>
      <c r="T284" s="4"/>
      <c r="U284" s="4"/>
      <c r="AU284" s="9"/>
      <c r="AV284" s="9"/>
      <c r="AW284" s="9"/>
      <c r="AX284" s="9"/>
      <c r="AY284" s="9"/>
    </row>
    <row r="285" spans="3:51" ht="18" customHeight="1">
      <c r="C285" s="10"/>
      <c r="O285" s="11"/>
      <c r="P285" s="11"/>
      <c r="Q285" s="13"/>
      <c r="R285" s="14"/>
      <c r="S285" s="4"/>
      <c r="T285" s="4"/>
      <c r="U285" s="4"/>
      <c r="AU285" s="9"/>
      <c r="AV285" s="9"/>
      <c r="AW285" s="9"/>
      <c r="AX285" s="9"/>
      <c r="AY285" s="9"/>
    </row>
    <row r="286" spans="3:51" ht="18" customHeight="1">
      <c r="C286" s="10"/>
      <c r="O286" s="11"/>
      <c r="P286" s="11"/>
      <c r="Q286" s="13"/>
      <c r="R286" s="14"/>
      <c r="S286" s="4"/>
      <c r="T286" s="4"/>
      <c r="U286" s="4"/>
      <c r="AU286" s="9"/>
      <c r="AV286" s="9"/>
      <c r="AW286" s="9"/>
      <c r="AX286" s="9"/>
      <c r="AY286" s="9"/>
    </row>
    <row r="287" spans="3:51" ht="18" customHeight="1">
      <c r="C287" s="10"/>
      <c r="O287" s="11"/>
      <c r="P287" s="11"/>
      <c r="Q287" s="13"/>
      <c r="R287" s="14"/>
      <c r="S287" s="4"/>
      <c r="T287" s="4"/>
      <c r="U287" s="4"/>
      <c r="AU287" s="9"/>
      <c r="AV287" s="9"/>
      <c r="AW287" s="9"/>
      <c r="AX287" s="9"/>
      <c r="AY287" s="9"/>
    </row>
    <row r="288" spans="3:51" ht="18" customHeight="1">
      <c r="C288" s="10"/>
      <c r="O288" s="11"/>
      <c r="P288" s="11"/>
      <c r="Q288" s="13"/>
      <c r="R288" s="14"/>
      <c r="S288" s="4"/>
      <c r="T288" s="4"/>
      <c r="U288" s="4"/>
      <c r="AU288" s="9"/>
      <c r="AV288" s="9"/>
      <c r="AW288" s="9"/>
      <c r="AX288" s="9"/>
      <c r="AY288" s="9"/>
    </row>
    <row r="289" spans="3:51" ht="18" customHeight="1">
      <c r="C289" s="10"/>
      <c r="O289" s="11"/>
      <c r="P289" s="11"/>
      <c r="Q289" s="13"/>
      <c r="R289" s="14"/>
      <c r="S289" s="4"/>
      <c r="T289" s="4"/>
      <c r="U289" s="4"/>
      <c r="AU289" s="9"/>
      <c r="AV289" s="9"/>
      <c r="AW289" s="9"/>
      <c r="AX289" s="9"/>
      <c r="AY289" s="9"/>
    </row>
    <row r="290" spans="3:51" ht="18" customHeight="1">
      <c r="C290" s="10"/>
      <c r="O290" s="11"/>
      <c r="P290" s="11"/>
      <c r="Q290" s="13"/>
      <c r="R290" s="14"/>
      <c r="S290" s="4"/>
      <c r="T290" s="4"/>
      <c r="U290" s="4"/>
      <c r="AU290" s="9"/>
      <c r="AV290" s="9"/>
      <c r="AW290" s="9"/>
      <c r="AX290" s="9"/>
      <c r="AY290" s="9"/>
    </row>
    <row r="291" spans="3:51" ht="18" customHeight="1">
      <c r="C291" s="10"/>
      <c r="O291" s="11"/>
      <c r="P291" s="11"/>
      <c r="Q291" s="13"/>
      <c r="R291" s="14"/>
      <c r="S291" s="4"/>
      <c r="T291" s="4"/>
      <c r="U291" s="4"/>
      <c r="AU291" s="9"/>
      <c r="AV291" s="9"/>
      <c r="AW291" s="9"/>
      <c r="AX291" s="9"/>
      <c r="AY291" s="9"/>
    </row>
    <row r="292" spans="3:51" ht="18" customHeight="1">
      <c r="C292" s="10"/>
      <c r="O292" s="11"/>
      <c r="P292" s="11"/>
      <c r="Q292" s="13"/>
      <c r="R292" s="14"/>
      <c r="S292" s="4"/>
      <c r="T292" s="4"/>
      <c r="U292" s="4"/>
      <c r="AU292" s="9"/>
      <c r="AV292" s="9"/>
      <c r="AW292" s="9"/>
      <c r="AX292" s="9"/>
      <c r="AY292" s="9"/>
    </row>
    <row r="293" spans="3:51" ht="18" customHeight="1">
      <c r="C293" s="10"/>
      <c r="O293" s="11"/>
      <c r="P293" s="11"/>
      <c r="Q293" s="13"/>
      <c r="R293" s="14"/>
      <c r="S293" s="4"/>
      <c r="T293" s="4"/>
      <c r="U293" s="4"/>
      <c r="AU293" s="9"/>
      <c r="AV293" s="9"/>
      <c r="AW293" s="9"/>
      <c r="AX293" s="9"/>
      <c r="AY293" s="9"/>
    </row>
    <row r="294" spans="3:51" ht="18" customHeight="1">
      <c r="C294" s="10"/>
      <c r="O294" s="11"/>
      <c r="P294" s="11"/>
      <c r="Q294" s="13"/>
      <c r="R294" s="14"/>
      <c r="S294" s="4"/>
      <c r="T294" s="4"/>
      <c r="U294" s="4"/>
      <c r="AU294" s="9"/>
      <c r="AV294" s="9"/>
      <c r="AW294" s="9"/>
      <c r="AX294" s="9"/>
      <c r="AY294" s="9"/>
    </row>
    <row r="295" spans="3:51" ht="18" customHeight="1">
      <c r="C295" s="10"/>
      <c r="O295" s="11"/>
      <c r="P295" s="11"/>
      <c r="Q295" s="13"/>
      <c r="R295" s="14"/>
      <c r="S295" s="4"/>
      <c r="T295" s="4"/>
      <c r="U295" s="4"/>
      <c r="AU295" s="9"/>
      <c r="AV295" s="9"/>
      <c r="AW295" s="9"/>
      <c r="AX295" s="9"/>
      <c r="AY295" s="9"/>
    </row>
    <row r="296" spans="3:51" ht="18" customHeight="1">
      <c r="C296" s="10"/>
      <c r="O296" s="11"/>
      <c r="P296" s="11"/>
      <c r="Q296" s="13"/>
      <c r="R296" s="14"/>
      <c r="S296" s="4"/>
      <c r="T296" s="4"/>
      <c r="U296" s="4"/>
      <c r="AU296" s="9"/>
      <c r="AV296" s="9"/>
      <c r="AW296" s="9"/>
      <c r="AX296" s="9"/>
      <c r="AY296" s="9"/>
    </row>
    <row r="297" spans="3:51" ht="18" customHeight="1">
      <c r="C297" s="10"/>
      <c r="O297" s="11"/>
      <c r="P297" s="11"/>
      <c r="Q297" s="13"/>
      <c r="R297" s="14"/>
      <c r="S297" s="4"/>
      <c r="T297" s="4"/>
      <c r="U297" s="4"/>
      <c r="AU297" s="9"/>
      <c r="AV297" s="9"/>
      <c r="AW297" s="9"/>
      <c r="AX297" s="9"/>
      <c r="AY297" s="9"/>
    </row>
    <row r="298" spans="3:51" ht="18" customHeight="1">
      <c r="C298" s="10"/>
      <c r="O298" s="11"/>
      <c r="P298" s="11"/>
      <c r="Q298" s="13"/>
      <c r="R298" s="14"/>
      <c r="S298" s="4"/>
      <c r="T298" s="4"/>
      <c r="U298" s="4"/>
      <c r="AU298" s="9"/>
      <c r="AV298" s="9"/>
      <c r="AW298" s="9"/>
      <c r="AX298" s="9"/>
      <c r="AY298" s="9"/>
    </row>
    <row r="299" spans="3:21" ht="18" customHeight="1">
      <c r="C299" s="10"/>
      <c r="O299" s="11"/>
      <c r="P299" s="11"/>
      <c r="Q299" s="13"/>
      <c r="R299" s="14"/>
      <c r="S299" s="4"/>
      <c r="T299" s="4"/>
      <c r="U299" s="4"/>
    </row>
    <row r="300" spans="3:21" ht="18" customHeight="1">
      <c r="C300" s="10"/>
      <c r="O300" s="11"/>
      <c r="P300" s="11"/>
      <c r="Q300" s="13"/>
      <c r="R300" s="14"/>
      <c r="S300" s="4"/>
      <c r="T300" s="4"/>
      <c r="U300" s="4"/>
    </row>
    <row r="301" spans="3:21" ht="18" customHeight="1">
      <c r="C301" s="10"/>
      <c r="O301" s="11"/>
      <c r="P301" s="11"/>
      <c r="Q301" s="13"/>
      <c r="R301" s="14"/>
      <c r="S301" s="4"/>
      <c r="T301" s="4"/>
      <c r="U301" s="4"/>
    </row>
    <row r="302" spans="3:21" ht="18" customHeight="1">
      <c r="C302" s="10"/>
      <c r="O302" s="11"/>
      <c r="P302" s="11"/>
      <c r="Q302" s="13"/>
      <c r="R302" s="14"/>
      <c r="S302" s="4"/>
      <c r="T302" s="4"/>
      <c r="U302" s="4"/>
    </row>
    <row r="303" spans="3:21" ht="18" customHeight="1">
      <c r="C303" s="10"/>
      <c r="O303" s="11"/>
      <c r="P303" s="11"/>
      <c r="Q303" s="13"/>
      <c r="R303" s="14"/>
      <c r="S303" s="4"/>
      <c r="T303" s="4"/>
      <c r="U303" s="4"/>
    </row>
    <row r="304" spans="3:21" ht="18" customHeight="1">
      <c r="C304" s="10"/>
      <c r="O304" s="11"/>
      <c r="P304" s="11"/>
      <c r="Q304" s="13"/>
      <c r="R304" s="14"/>
      <c r="S304" s="4"/>
      <c r="T304" s="4"/>
      <c r="U304" s="4"/>
    </row>
    <row r="305" spans="3:21" ht="18" customHeight="1">
      <c r="C305" s="10"/>
      <c r="O305" s="11"/>
      <c r="P305" s="11"/>
      <c r="Q305" s="13"/>
      <c r="R305" s="14"/>
      <c r="S305" s="4"/>
      <c r="T305" s="4"/>
      <c r="U305" s="4"/>
    </row>
    <row r="306" spans="3:21" ht="18" customHeight="1">
      <c r="C306" s="10"/>
      <c r="O306" s="11"/>
      <c r="P306" s="11"/>
      <c r="Q306" s="13"/>
      <c r="R306" s="14"/>
      <c r="S306" s="4"/>
      <c r="T306" s="4"/>
      <c r="U306" s="4"/>
    </row>
    <row r="307" spans="3:21" ht="18" customHeight="1">
      <c r="C307" s="10"/>
      <c r="O307" s="11"/>
      <c r="P307" s="11"/>
      <c r="Q307" s="13"/>
      <c r="R307" s="14"/>
      <c r="S307" s="4"/>
      <c r="T307" s="4"/>
      <c r="U307" s="4"/>
    </row>
    <row r="308" spans="3:21" ht="18" customHeight="1">
      <c r="C308" s="10"/>
      <c r="O308" s="11"/>
      <c r="P308" s="11"/>
      <c r="Q308" s="13"/>
      <c r="R308" s="14"/>
      <c r="S308" s="4"/>
      <c r="T308" s="4"/>
      <c r="U308" s="4"/>
    </row>
    <row r="309" spans="3:21" ht="18" customHeight="1">
      <c r="C309" s="10"/>
      <c r="O309" s="11"/>
      <c r="P309" s="11"/>
      <c r="Q309" s="13"/>
      <c r="R309" s="14"/>
      <c r="S309" s="4"/>
      <c r="T309" s="4"/>
      <c r="U309" s="4"/>
    </row>
    <row r="310" spans="3:21" ht="18" customHeight="1">
      <c r="C310" s="10"/>
      <c r="O310" s="11"/>
      <c r="P310" s="11"/>
      <c r="Q310" s="13"/>
      <c r="R310" s="14"/>
      <c r="S310" s="4"/>
      <c r="T310" s="4"/>
      <c r="U310" s="4"/>
    </row>
    <row r="311" spans="3:21" ht="18" customHeight="1">
      <c r="C311" s="10"/>
      <c r="O311" s="11"/>
      <c r="P311" s="11"/>
      <c r="Q311" s="13"/>
      <c r="R311" s="14"/>
      <c r="S311" s="4"/>
      <c r="T311" s="4"/>
      <c r="U311" s="4"/>
    </row>
    <row r="312" spans="3:21" ht="18" customHeight="1">
      <c r="C312" s="10"/>
      <c r="O312" s="11"/>
      <c r="P312" s="11"/>
      <c r="Q312" s="13"/>
      <c r="R312" s="14"/>
      <c r="S312" s="4"/>
      <c r="T312" s="4"/>
      <c r="U312" s="4"/>
    </row>
    <row r="313" spans="3:21" ht="18" customHeight="1">
      <c r="C313" s="10"/>
      <c r="O313" s="11"/>
      <c r="P313" s="11"/>
      <c r="Q313" s="13"/>
      <c r="R313" s="15"/>
      <c r="S313" s="4"/>
      <c r="T313" s="4"/>
      <c r="U313" s="4"/>
    </row>
    <row r="314" spans="3:21" ht="18" customHeight="1">
      <c r="C314" s="10"/>
      <c r="O314" s="11"/>
      <c r="P314" s="11"/>
      <c r="Q314" s="13"/>
      <c r="R314" s="14"/>
      <c r="S314" s="4"/>
      <c r="T314" s="4"/>
      <c r="U314" s="4"/>
    </row>
    <row r="315" spans="3:21" ht="18" customHeight="1">
      <c r="C315" s="10"/>
      <c r="O315" s="11"/>
      <c r="P315" s="11"/>
      <c r="Q315" s="13"/>
      <c r="R315" s="14"/>
      <c r="S315" s="4"/>
      <c r="T315" s="4"/>
      <c r="U315" s="4"/>
    </row>
    <row r="316" spans="3:21" ht="18" customHeight="1">
      <c r="C316" s="10"/>
      <c r="O316" s="11"/>
      <c r="P316" s="11"/>
      <c r="Q316" s="13"/>
      <c r="R316" s="14"/>
      <c r="S316" s="4"/>
      <c r="T316" s="4"/>
      <c r="U316" s="4"/>
    </row>
    <row r="317" spans="3:21" ht="18" customHeight="1">
      <c r="C317" s="10"/>
      <c r="O317" s="11"/>
      <c r="P317" s="11"/>
      <c r="Q317" s="13"/>
      <c r="R317" s="14"/>
      <c r="S317" s="4"/>
      <c r="T317" s="4"/>
      <c r="U317" s="4"/>
    </row>
    <row r="318" spans="3:21" ht="18" customHeight="1">
      <c r="C318" s="10"/>
      <c r="O318" s="11"/>
      <c r="P318" s="11"/>
      <c r="Q318" s="13"/>
      <c r="R318" s="14"/>
      <c r="S318" s="4"/>
      <c r="T318" s="4"/>
      <c r="U318" s="4"/>
    </row>
    <row r="319" spans="3:21" ht="18" customHeight="1">
      <c r="C319" s="10"/>
      <c r="O319" s="11"/>
      <c r="P319" s="11"/>
      <c r="Q319" s="13"/>
      <c r="R319" s="14"/>
      <c r="S319" s="4"/>
      <c r="T319" s="4"/>
      <c r="U319" s="4"/>
    </row>
    <row r="320" spans="3:21" ht="18" customHeight="1">
      <c r="C320" s="10"/>
      <c r="O320" s="11"/>
      <c r="P320" s="11"/>
      <c r="Q320" s="13"/>
      <c r="R320" s="14"/>
      <c r="S320" s="4"/>
      <c r="T320" s="4"/>
      <c r="U320" s="4"/>
    </row>
    <row r="321" spans="3:21" ht="18" customHeight="1">
      <c r="C321" s="10"/>
      <c r="O321" s="11"/>
      <c r="P321" s="11"/>
      <c r="Q321" s="13"/>
      <c r="R321" s="14"/>
      <c r="S321" s="4"/>
      <c r="T321" s="4"/>
      <c r="U321" s="4"/>
    </row>
    <row r="322" spans="3:21" ht="18" customHeight="1">
      <c r="C322" s="10"/>
      <c r="O322" s="11"/>
      <c r="P322" s="11"/>
      <c r="Q322" s="13"/>
      <c r="R322" s="14"/>
      <c r="S322" s="4"/>
      <c r="T322" s="4"/>
      <c r="U322" s="4"/>
    </row>
    <row r="323" spans="3:21" ht="18" customHeight="1">
      <c r="C323" s="10"/>
      <c r="O323" s="11"/>
      <c r="P323" s="11"/>
      <c r="Q323" s="13"/>
      <c r="R323" s="14"/>
      <c r="S323" s="4"/>
      <c r="T323" s="4"/>
      <c r="U323" s="4"/>
    </row>
    <row r="324" spans="3:21" ht="18" customHeight="1">
      <c r="C324" s="10"/>
      <c r="O324" s="11"/>
      <c r="P324" s="11"/>
      <c r="Q324" s="13"/>
      <c r="R324" s="14"/>
      <c r="S324" s="4"/>
      <c r="T324" s="4"/>
      <c r="U324" s="4"/>
    </row>
    <row r="325" spans="3:21" ht="18" customHeight="1">
      <c r="C325" s="10"/>
      <c r="O325" s="11"/>
      <c r="P325" s="11"/>
      <c r="Q325" s="13"/>
      <c r="R325" s="14"/>
      <c r="S325" s="4"/>
      <c r="T325" s="4"/>
      <c r="U325" s="4"/>
    </row>
    <row r="326" spans="3:21" ht="18" customHeight="1">
      <c r="C326" s="10"/>
      <c r="O326" s="11"/>
      <c r="P326" s="11"/>
      <c r="Q326" s="13"/>
      <c r="R326" s="14"/>
      <c r="S326" s="4"/>
      <c r="T326" s="4"/>
      <c r="U326" s="4"/>
    </row>
    <row r="327" spans="3:21" ht="18" customHeight="1">
      <c r="C327" s="10"/>
      <c r="O327" s="11"/>
      <c r="P327" s="11"/>
      <c r="Q327" s="13"/>
      <c r="R327" s="14"/>
      <c r="S327" s="4"/>
      <c r="T327" s="4"/>
      <c r="U327" s="4"/>
    </row>
    <row r="328" spans="3:21" ht="18" customHeight="1">
      <c r="C328" s="10"/>
      <c r="O328" s="11"/>
      <c r="P328" s="11"/>
      <c r="Q328" s="13"/>
      <c r="R328" s="14"/>
      <c r="S328" s="4"/>
      <c r="T328" s="4"/>
      <c r="U328" s="4"/>
    </row>
    <row r="329" spans="3:21" ht="18" customHeight="1">
      <c r="C329" s="10"/>
      <c r="O329" s="11"/>
      <c r="P329" s="11"/>
      <c r="Q329" s="13"/>
      <c r="R329" s="14"/>
      <c r="S329" s="4"/>
      <c r="T329" s="4"/>
      <c r="U329" s="4"/>
    </row>
    <row r="330" spans="3:21" ht="18" customHeight="1">
      <c r="C330" s="10"/>
      <c r="O330" s="11"/>
      <c r="P330" s="11"/>
      <c r="Q330" s="13"/>
      <c r="R330" s="14"/>
      <c r="S330" s="4"/>
      <c r="T330" s="4"/>
      <c r="U330" s="4"/>
    </row>
    <row r="331" spans="3:21" ht="18" customHeight="1">
      <c r="C331" s="10"/>
      <c r="O331" s="11"/>
      <c r="P331" s="11"/>
      <c r="Q331" s="13"/>
      <c r="R331" s="14"/>
      <c r="S331" s="4"/>
      <c r="T331" s="4"/>
      <c r="U331" s="4"/>
    </row>
    <row r="332" spans="3:21" ht="18" customHeight="1">
      <c r="C332" s="10"/>
      <c r="O332" s="11"/>
      <c r="P332" s="11"/>
      <c r="Q332" s="13"/>
      <c r="R332" s="14"/>
      <c r="S332" s="4"/>
      <c r="T332" s="4"/>
      <c r="U332" s="4"/>
    </row>
    <row r="333" spans="3:21" ht="18" customHeight="1">
      <c r="C333" s="10"/>
      <c r="O333" s="11"/>
      <c r="P333" s="11"/>
      <c r="Q333" s="13"/>
      <c r="R333" s="14"/>
      <c r="S333" s="4"/>
      <c r="T333" s="4"/>
      <c r="U333" s="4"/>
    </row>
    <row r="334" spans="3:21" ht="18" customHeight="1">
      <c r="C334" s="10"/>
      <c r="O334" s="11"/>
      <c r="P334" s="11"/>
      <c r="Q334" s="13"/>
      <c r="R334" s="14"/>
      <c r="S334" s="4"/>
      <c r="T334" s="4"/>
      <c r="U334" s="4"/>
    </row>
    <row r="335" spans="3:21" ht="18" customHeight="1">
      <c r="C335" s="10"/>
      <c r="O335" s="11"/>
      <c r="P335" s="11"/>
      <c r="Q335" s="13"/>
      <c r="R335" s="14"/>
      <c r="S335" s="4"/>
      <c r="T335" s="4"/>
      <c r="U335" s="4"/>
    </row>
    <row r="336" spans="3:21" ht="18" customHeight="1">
      <c r="C336" s="10"/>
      <c r="O336" s="11"/>
      <c r="P336" s="11"/>
      <c r="Q336" s="13"/>
      <c r="R336" s="14"/>
      <c r="S336" s="4"/>
      <c r="T336" s="4"/>
      <c r="U336" s="4"/>
    </row>
    <row r="337" spans="3:21" ht="18" customHeight="1">
      <c r="C337" s="10"/>
      <c r="O337" s="11"/>
      <c r="P337" s="11"/>
      <c r="Q337" s="13"/>
      <c r="R337" s="14"/>
      <c r="S337" s="4"/>
      <c r="T337" s="4"/>
      <c r="U337" s="4"/>
    </row>
    <row r="338" spans="3:21" ht="18" customHeight="1">
      <c r="C338" s="10"/>
      <c r="O338" s="11"/>
      <c r="P338" s="11"/>
      <c r="Q338" s="13"/>
      <c r="R338" s="14"/>
      <c r="S338" s="4"/>
      <c r="T338" s="4"/>
      <c r="U338" s="4"/>
    </row>
    <row r="339" spans="3:21" ht="18" customHeight="1">
      <c r="C339" s="10"/>
      <c r="O339" s="11"/>
      <c r="P339" s="11"/>
      <c r="Q339" s="13"/>
      <c r="R339" s="14"/>
      <c r="S339" s="4"/>
      <c r="T339" s="4"/>
      <c r="U339" s="4"/>
    </row>
    <row r="340" spans="3:21" ht="18" customHeight="1">
      <c r="C340" s="10"/>
      <c r="O340" s="11"/>
      <c r="P340" s="11"/>
      <c r="Q340" s="13"/>
      <c r="R340" s="14"/>
      <c r="S340" s="4"/>
      <c r="T340" s="4"/>
      <c r="U340" s="4"/>
    </row>
    <row r="341" spans="3:21" ht="18" customHeight="1">
      <c r="C341" s="10"/>
      <c r="O341" s="11"/>
      <c r="P341" s="11"/>
      <c r="Q341" s="13"/>
      <c r="R341" s="14"/>
      <c r="S341" s="4"/>
      <c r="T341" s="4"/>
      <c r="U341" s="4"/>
    </row>
    <row r="342" spans="3:21" ht="18" customHeight="1">
      <c r="C342" s="10"/>
      <c r="O342" s="11"/>
      <c r="P342" s="11"/>
      <c r="Q342" s="13"/>
      <c r="R342" s="14"/>
      <c r="S342" s="4"/>
      <c r="T342" s="4"/>
      <c r="U342" s="4"/>
    </row>
    <row r="343" spans="3:21" ht="18" customHeight="1">
      <c r="C343" s="10"/>
      <c r="O343" s="11"/>
      <c r="P343" s="11"/>
      <c r="Q343" s="13"/>
      <c r="R343" s="14"/>
      <c r="S343" s="4"/>
      <c r="T343" s="4"/>
      <c r="U343" s="4"/>
    </row>
    <row r="344" spans="3:21" ht="18" customHeight="1">
      <c r="C344" s="10"/>
      <c r="O344" s="11"/>
      <c r="P344" s="11"/>
      <c r="Q344" s="13"/>
      <c r="R344" s="14"/>
      <c r="S344" s="4"/>
      <c r="T344" s="4"/>
      <c r="U344" s="4"/>
    </row>
    <row r="345" spans="3:21" ht="18" customHeight="1">
      <c r="C345" s="10"/>
      <c r="O345" s="11"/>
      <c r="P345" s="11"/>
      <c r="Q345" s="13"/>
      <c r="R345" s="14"/>
      <c r="S345" s="4"/>
      <c r="T345" s="4"/>
      <c r="U345" s="4"/>
    </row>
    <row r="346" spans="3:21" ht="18" customHeight="1">
      <c r="C346" s="10"/>
      <c r="O346" s="11"/>
      <c r="P346" s="11"/>
      <c r="Q346" s="13"/>
      <c r="R346" s="14"/>
      <c r="S346" s="4"/>
      <c r="T346" s="4"/>
      <c r="U346" s="4"/>
    </row>
    <row r="347" spans="3:21" ht="18" customHeight="1">
      <c r="C347" s="10"/>
      <c r="O347" s="11"/>
      <c r="P347" s="11"/>
      <c r="Q347" s="13"/>
      <c r="R347" s="14"/>
      <c r="S347" s="4"/>
      <c r="T347" s="4"/>
      <c r="U347" s="4"/>
    </row>
    <row r="348" spans="3:21" ht="18" customHeight="1">
      <c r="C348" s="10"/>
      <c r="O348" s="11"/>
      <c r="P348" s="11"/>
      <c r="Q348" s="13"/>
      <c r="R348" s="14"/>
      <c r="S348" s="4"/>
      <c r="T348" s="4"/>
      <c r="U348" s="4"/>
    </row>
    <row r="349" spans="3:21" ht="18" customHeight="1">
      <c r="C349" s="10"/>
      <c r="O349" s="11"/>
      <c r="P349" s="11"/>
      <c r="Q349" s="13"/>
      <c r="R349" s="14"/>
      <c r="S349" s="4"/>
      <c r="T349" s="4"/>
      <c r="U349" s="4"/>
    </row>
    <row r="350" spans="3:21" ht="18" customHeight="1">
      <c r="C350" s="10"/>
      <c r="O350" s="11"/>
      <c r="P350" s="11"/>
      <c r="Q350" s="13"/>
      <c r="R350" s="14"/>
      <c r="S350" s="4"/>
      <c r="T350" s="4"/>
      <c r="U350" s="4"/>
    </row>
    <row r="351" spans="3:21" ht="18" customHeight="1">
      <c r="C351" s="10"/>
      <c r="O351" s="11"/>
      <c r="P351" s="11"/>
      <c r="Q351" s="13"/>
      <c r="R351" s="14"/>
      <c r="S351" s="4"/>
      <c r="T351" s="4"/>
      <c r="U351" s="4"/>
    </row>
    <row r="352" spans="3:21" ht="18" customHeight="1">
      <c r="C352" s="10"/>
      <c r="O352" s="11"/>
      <c r="P352" s="11"/>
      <c r="Q352" s="13"/>
      <c r="R352" s="14"/>
      <c r="S352" s="4"/>
      <c r="T352" s="4"/>
      <c r="U352" s="4"/>
    </row>
    <row r="353" spans="3:21" ht="18" customHeight="1">
      <c r="C353" s="10"/>
      <c r="O353" s="11"/>
      <c r="P353" s="11"/>
      <c r="Q353" s="13"/>
      <c r="R353" s="14"/>
      <c r="S353" s="4"/>
      <c r="T353" s="4"/>
      <c r="U353" s="4"/>
    </row>
    <row r="354" spans="3:21" ht="18" customHeight="1">
      <c r="C354" s="10"/>
      <c r="O354" s="11"/>
      <c r="P354" s="11"/>
      <c r="Q354" s="13"/>
      <c r="R354" s="14"/>
      <c r="S354" s="4"/>
      <c r="T354" s="4"/>
      <c r="U354" s="4"/>
    </row>
    <row r="355" spans="3:21" ht="18" customHeight="1">
      <c r="C355" s="10"/>
      <c r="O355" s="11"/>
      <c r="P355" s="11"/>
      <c r="Q355" s="13"/>
      <c r="R355" s="14"/>
      <c r="S355" s="4"/>
      <c r="T355" s="4"/>
      <c r="U355" s="4"/>
    </row>
    <row r="356" spans="3:21" ht="18" customHeight="1">
      <c r="C356" s="10"/>
      <c r="O356" s="11"/>
      <c r="P356" s="11"/>
      <c r="Q356" s="13"/>
      <c r="R356" s="14"/>
      <c r="S356" s="4"/>
      <c r="T356" s="4"/>
      <c r="U356" s="4"/>
    </row>
    <row r="357" spans="3:21" ht="18" customHeight="1">
      <c r="C357" s="10"/>
      <c r="O357" s="11"/>
      <c r="P357" s="11"/>
      <c r="Q357" s="13"/>
      <c r="R357" s="14"/>
      <c r="S357" s="4"/>
      <c r="T357" s="4"/>
      <c r="U357" s="4"/>
    </row>
    <row r="358" spans="3:21" ht="18" customHeight="1">
      <c r="C358" s="10"/>
      <c r="O358" s="11"/>
      <c r="P358" s="11"/>
      <c r="Q358" s="13"/>
      <c r="R358" s="14"/>
      <c r="S358" s="4"/>
      <c r="T358" s="4"/>
      <c r="U358" s="4"/>
    </row>
    <row r="359" spans="3:21" ht="18" customHeight="1">
      <c r="C359" s="10"/>
      <c r="O359" s="11"/>
      <c r="P359" s="11"/>
      <c r="Q359" s="13"/>
      <c r="R359" s="14"/>
      <c r="S359" s="4"/>
      <c r="T359" s="4"/>
      <c r="U359" s="4"/>
    </row>
    <row r="360" spans="3:21" ht="18" customHeight="1">
      <c r="C360" s="10"/>
      <c r="O360" s="11"/>
      <c r="P360" s="11"/>
      <c r="Q360" s="13"/>
      <c r="R360" s="14"/>
      <c r="S360" s="4"/>
      <c r="T360" s="4"/>
      <c r="U360" s="4"/>
    </row>
    <row r="361" spans="3:21" ht="18" customHeight="1">
      <c r="C361" s="10"/>
      <c r="O361" s="11"/>
      <c r="P361" s="11"/>
      <c r="Q361" s="13"/>
      <c r="R361" s="14"/>
      <c r="S361" s="4"/>
      <c r="T361" s="4"/>
      <c r="U361" s="4"/>
    </row>
    <row r="362" spans="3:21" ht="18" customHeight="1">
      <c r="C362" s="10"/>
      <c r="O362" s="11"/>
      <c r="P362" s="11"/>
      <c r="Q362" s="13"/>
      <c r="R362" s="14"/>
      <c r="S362" s="4"/>
      <c r="T362" s="4"/>
      <c r="U362" s="4"/>
    </row>
    <row r="363" spans="3:21" ht="18" customHeight="1">
      <c r="C363" s="10"/>
      <c r="O363" s="11"/>
      <c r="P363" s="11"/>
      <c r="Q363" s="13"/>
      <c r="R363" s="14"/>
      <c r="S363" s="4"/>
      <c r="T363" s="4"/>
      <c r="U363" s="4"/>
    </row>
    <row r="364" spans="3:21" ht="18" customHeight="1">
      <c r="C364" s="10"/>
      <c r="O364" s="11"/>
      <c r="P364" s="11"/>
      <c r="Q364" s="13"/>
      <c r="R364" s="14"/>
      <c r="S364" s="4"/>
      <c r="T364" s="4"/>
      <c r="U364" s="4"/>
    </row>
    <row r="365" spans="3:21" ht="18" customHeight="1">
      <c r="C365" s="10"/>
      <c r="O365" s="11"/>
      <c r="P365" s="11"/>
      <c r="Q365" s="13"/>
      <c r="R365" s="14"/>
      <c r="S365" s="4"/>
      <c r="T365" s="4"/>
      <c r="U365" s="4"/>
    </row>
    <row r="366" spans="3:21" ht="18" customHeight="1">
      <c r="C366" s="10"/>
      <c r="O366" s="11"/>
      <c r="P366" s="11"/>
      <c r="Q366" s="13"/>
      <c r="R366" s="14"/>
      <c r="S366" s="4"/>
      <c r="T366" s="4"/>
      <c r="U366" s="4"/>
    </row>
    <row r="367" spans="3:21" ht="18" customHeight="1">
      <c r="C367" s="10"/>
      <c r="O367" s="11"/>
      <c r="P367" s="11"/>
      <c r="Q367" s="13"/>
      <c r="R367" s="14"/>
      <c r="S367" s="4"/>
      <c r="T367" s="4"/>
      <c r="U367" s="4"/>
    </row>
    <row r="368" spans="3:21" ht="18" customHeight="1">
      <c r="C368" s="10"/>
      <c r="O368" s="11"/>
      <c r="P368" s="11"/>
      <c r="Q368" s="13"/>
      <c r="R368" s="14"/>
      <c r="S368" s="4"/>
      <c r="T368" s="4"/>
      <c r="U368" s="4"/>
    </row>
    <row r="369" spans="3:21" ht="18" customHeight="1">
      <c r="C369" s="10"/>
      <c r="O369" s="11"/>
      <c r="P369" s="11"/>
      <c r="Q369" s="13"/>
      <c r="R369" s="14"/>
      <c r="S369" s="4"/>
      <c r="T369" s="4"/>
      <c r="U369" s="4"/>
    </row>
    <row r="370" spans="3:21" ht="18" customHeight="1">
      <c r="C370" s="10"/>
      <c r="O370" s="11"/>
      <c r="P370" s="11"/>
      <c r="Q370" s="13"/>
      <c r="R370" s="14"/>
      <c r="S370" s="4"/>
      <c r="T370" s="4"/>
      <c r="U370" s="4"/>
    </row>
    <row r="371" spans="3:21" ht="18" customHeight="1">
      <c r="C371" s="10"/>
      <c r="O371" s="11"/>
      <c r="P371" s="11"/>
      <c r="Q371" s="13"/>
      <c r="R371" s="14"/>
      <c r="S371" s="4"/>
      <c r="T371" s="4"/>
      <c r="U371" s="4"/>
    </row>
    <row r="372" spans="3:21" ht="18" customHeight="1">
      <c r="C372" s="10"/>
      <c r="O372" s="11"/>
      <c r="P372" s="11"/>
      <c r="Q372" s="13"/>
      <c r="R372" s="14"/>
      <c r="S372" s="4"/>
      <c r="T372" s="4"/>
      <c r="U372" s="4"/>
    </row>
    <row r="373" spans="3:21" ht="18" customHeight="1">
      <c r="C373" s="10"/>
      <c r="O373" s="11"/>
      <c r="P373" s="11"/>
      <c r="Q373" s="13"/>
      <c r="R373" s="14"/>
      <c r="S373" s="4"/>
      <c r="T373" s="4"/>
      <c r="U373" s="4"/>
    </row>
    <row r="374" spans="3:21" ht="18" customHeight="1">
      <c r="C374" s="10"/>
      <c r="O374" s="11"/>
      <c r="P374" s="11"/>
      <c r="Q374" s="13"/>
      <c r="R374" s="14"/>
      <c r="S374" s="4"/>
      <c r="T374" s="4"/>
      <c r="U374" s="4"/>
    </row>
    <row r="375" spans="3:21" ht="18" customHeight="1">
      <c r="C375" s="10"/>
      <c r="O375" s="11"/>
      <c r="P375" s="11"/>
      <c r="Q375" s="13"/>
      <c r="R375" s="14"/>
      <c r="S375" s="4"/>
      <c r="T375" s="4"/>
      <c r="U375" s="4"/>
    </row>
    <row r="376" spans="3:21" ht="18" customHeight="1">
      <c r="C376" s="10"/>
      <c r="O376" s="11"/>
      <c r="P376" s="11"/>
      <c r="Q376" s="13"/>
      <c r="R376" s="14"/>
      <c r="S376" s="4"/>
      <c r="T376" s="4"/>
      <c r="U376" s="4"/>
    </row>
    <row r="377" spans="3:21" ht="18" customHeight="1">
      <c r="C377" s="10"/>
      <c r="O377" s="11"/>
      <c r="P377" s="11"/>
      <c r="Q377" s="13"/>
      <c r="R377" s="14"/>
      <c r="S377" s="4"/>
      <c r="T377" s="4"/>
      <c r="U377" s="4"/>
    </row>
    <row r="378" spans="3:21" ht="18" customHeight="1">
      <c r="C378" s="10"/>
      <c r="O378" s="11"/>
      <c r="P378" s="11"/>
      <c r="Q378" s="13"/>
      <c r="R378" s="14"/>
      <c r="S378" s="4"/>
      <c r="T378" s="4"/>
      <c r="U378" s="4"/>
    </row>
    <row r="379" spans="3:21" ht="18" customHeight="1">
      <c r="C379" s="10"/>
      <c r="O379" s="11"/>
      <c r="P379" s="11"/>
      <c r="Q379" s="13"/>
      <c r="R379" s="14"/>
      <c r="S379" s="4"/>
      <c r="T379" s="4"/>
      <c r="U379" s="4"/>
    </row>
    <row r="380" spans="3:21" ht="18" customHeight="1">
      <c r="C380" s="10"/>
      <c r="O380" s="11"/>
      <c r="P380" s="11"/>
      <c r="Q380" s="13"/>
      <c r="R380" s="14"/>
      <c r="S380" s="4"/>
      <c r="T380" s="4"/>
      <c r="U380" s="4"/>
    </row>
    <row r="381" spans="3:21" ht="18" customHeight="1">
      <c r="C381" s="10"/>
      <c r="O381" s="11"/>
      <c r="P381" s="11"/>
      <c r="Q381" s="13"/>
      <c r="R381" s="14"/>
      <c r="S381" s="4"/>
      <c r="T381" s="4"/>
      <c r="U381" s="4"/>
    </row>
    <row r="382" spans="3:21" ht="18" customHeight="1">
      <c r="C382" s="10"/>
      <c r="O382" s="11"/>
      <c r="P382" s="11"/>
      <c r="Q382" s="13"/>
      <c r="R382" s="14"/>
      <c r="S382" s="4"/>
      <c r="T382" s="4"/>
      <c r="U382" s="4"/>
    </row>
    <row r="383" spans="3:21" ht="18" customHeight="1">
      <c r="C383" s="10"/>
      <c r="O383" s="11"/>
      <c r="P383" s="11"/>
      <c r="Q383" s="13"/>
      <c r="R383" s="14"/>
      <c r="S383" s="4"/>
      <c r="T383" s="4"/>
      <c r="U383" s="4"/>
    </row>
    <row r="384" spans="3:21" ht="18" customHeight="1">
      <c r="C384" s="10"/>
      <c r="O384" s="11"/>
      <c r="P384" s="11"/>
      <c r="Q384" s="13"/>
      <c r="R384" s="14"/>
      <c r="S384" s="4"/>
      <c r="T384" s="4"/>
      <c r="U384" s="4"/>
    </row>
    <row r="385" spans="3:21" ht="18" customHeight="1">
      <c r="C385" s="10"/>
      <c r="O385" s="11"/>
      <c r="P385" s="11"/>
      <c r="Q385" s="13"/>
      <c r="R385" s="14"/>
      <c r="S385" s="4"/>
      <c r="T385" s="4"/>
      <c r="U385" s="4"/>
    </row>
    <row r="386" spans="3:21" ht="18" customHeight="1">
      <c r="C386" s="10"/>
      <c r="O386" s="11"/>
      <c r="P386" s="11"/>
      <c r="Q386" s="13"/>
      <c r="R386" s="14"/>
      <c r="S386" s="4"/>
      <c r="T386" s="4"/>
      <c r="U386" s="4"/>
    </row>
    <row r="387" spans="3:21" ht="18" customHeight="1">
      <c r="C387" s="10"/>
      <c r="O387" s="11"/>
      <c r="P387" s="11"/>
      <c r="Q387" s="13"/>
      <c r="R387" s="14"/>
      <c r="S387" s="4"/>
      <c r="T387" s="4"/>
      <c r="U387" s="4"/>
    </row>
    <row r="388" spans="3:21" ht="18" customHeight="1">
      <c r="C388" s="10"/>
      <c r="O388" s="11"/>
      <c r="P388" s="11"/>
      <c r="Q388" s="13"/>
      <c r="R388" s="14"/>
      <c r="S388" s="4"/>
      <c r="T388" s="4"/>
      <c r="U388" s="4"/>
    </row>
    <row r="389" spans="3:21" ht="18" customHeight="1">
      <c r="C389" s="10"/>
      <c r="O389" s="11"/>
      <c r="P389" s="11"/>
      <c r="Q389" s="13"/>
      <c r="R389" s="14"/>
      <c r="S389" s="4"/>
      <c r="T389" s="4"/>
      <c r="U389" s="4"/>
    </row>
    <row r="390" spans="3:21" ht="18" customHeight="1">
      <c r="C390" s="10"/>
      <c r="O390" s="11"/>
      <c r="P390" s="11"/>
      <c r="Q390" s="13"/>
      <c r="R390" s="14"/>
      <c r="S390" s="4"/>
      <c r="T390" s="4"/>
      <c r="U390" s="4"/>
    </row>
    <row r="391" spans="3:21" ht="18" customHeight="1">
      <c r="C391" s="10"/>
      <c r="O391" s="11"/>
      <c r="P391" s="11"/>
      <c r="Q391" s="13"/>
      <c r="R391" s="14"/>
      <c r="S391" s="4"/>
      <c r="T391" s="4"/>
      <c r="U391" s="4"/>
    </row>
    <row r="392" spans="3:21" ht="18" customHeight="1">
      <c r="C392" s="10"/>
      <c r="O392" s="11"/>
      <c r="P392" s="11"/>
      <c r="Q392" s="13"/>
      <c r="R392" s="14"/>
      <c r="S392" s="4"/>
      <c r="T392" s="4"/>
      <c r="U392" s="4"/>
    </row>
    <row r="393" spans="3:21" ht="18" customHeight="1">
      <c r="C393" s="10"/>
      <c r="O393" s="11"/>
      <c r="P393" s="11"/>
      <c r="Q393" s="13"/>
      <c r="R393" s="14"/>
      <c r="S393" s="4"/>
      <c r="T393" s="4"/>
      <c r="U393" s="4"/>
    </row>
    <row r="394" spans="3:21" ht="18" customHeight="1">
      <c r="C394" s="10"/>
      <c r="O394" s="11"/>
      <c r="P394" s="11"/>
      <c r="Q394" s="13"/>
      <c r="R394" s="14"/>
      <c r="S394" s="4"/>
      <c r="T394" s="4"/>
      <c r="U394" s="4"/>
    </row>
    <row r="395" spans="3:21" ht="18" customHeight="1">
      <c r="C395" s="10"/>
      <c r="O395" s="11"/>
      <c r="P395" s="11"/>
      <c r="Q395" s="13"/>
      <c r="R395" s="14"/>
      <c r="S395" s="4"/>
      <c r="T395" s="4"/>
      <c r="U395" s="4"/>
    </row>
    <row r="396" spans="3:21" ht="18" customHeight="1">
      <c r="C396" s="10"/>
      <c r="O396" s="11"/>
      <c r="P396" s="11"/>
      <c r="Q396" s="13"/>
      <c r="R396" s="14"/>
      <c r="S396" s="4"/>
      <c r="T396" s="4"/>
      <c r="U396" s="4"/>
    </row>
    <row r="397" spans="3:21" ht="18" customHeight="1">
      <c r="C397" s="10"/>
      <c r="O397" s="11"/>
      <c r="P397" s="11"/>
      <c r="Q397" s="13"/>
      <c r="R397" s="14"/>
      <c r="S397" s="4"/>
      <c r="T397" s="4"/>
      <c r="U397" s="4"/>
    </row>
    <row r="398" spans="3:21" ht="18" customHeight="1">
      <c r="C398" s="10"/>
      <c r="O398" s="11"/>
      <c r="P398" s="11"/>
      <c r="Q398" s="13"/>
      <c r="R398" s="14"/>
      <c r="S398" s="4"/>
      <c r="T398" s="4"/>
      <c r="U398" s="4"/>
    </row>
    <row r="399" spans="3:21" ht="18" customHeight="1">
      <c r="C399" s="10"/>
      <c r="O399" s="11"/>
      <c r="P399" s="11"/>
      <c r="Q399" s="13"/>
      <c r="R399" s="14"/>
      <c r="S399" s="4"/>
      <c r="T399" s="4"/>
      <c r="U399" s="4"/>
    </row>
    <row r="400" spans="3:21" ht="18" customHeight="1">
      <c r="C400" s="10"/>
      <c r="O400" s="11"/>
      <c r="P400" s="11"/>
      <c r="Q400" s="13"/>
      <c r="R400" s="14"/>
      <c r="S400" s="4"/>
      <c r="T400" s="4"/>
      <c r="U400" s="4"/>
    </row>
    <row r="401" spans="3:21" ht="18" customHeight="1">
      <c r="C401" s="10"/>
      <c r="O401" s="11"/>
      <c r="P401" s="11"/>
      <c r="Q401" s="13"/>
      <c r="R401" s="14"/>
      <c r="S401" s="4"/>
      <c r="T401" s="4"/>
      <c r="U401" s="4"/>
    </row>
    <row r="402" spans="3:21" ht="18" customHeight="1">
      <c r="C402" s="10"/>
      <c r="O402" s="11"/>
      <c r="P402" s="11"/>
      <c r="Q402" s="13"/>
      <c r="R402" s="14"/>
      <c r="S402" s="4"/>
      <c r="T402" s="4"/>
      <c r="U402" s="4"/>
    </row>
    <row r="403" spans="3:21" ht="18" customHeight="1">
      <c r="C403" s="10"/>
      <c r="O403" s="11"/>
      <c r="P403" s="11"/>
      <c r="Q403" s="13"/>
      <c r="R403" s="14"/>
      <c r="S403" s="4"/>
      <c r="T403" s="4"/>
      <c r="U403" s="4"/>
    </row>
    <row r="404" spans="3:21" ht="18" customHeight="1">
      <c r="C404" s="10"/>
      <c r="O404" s="11"/>
      <c r="P404" s="11"/>
      <c r="Q404" s="13"/>
      <c r="R404" s="14"/>
      <c r="S404" s="4"/>
      <c r="T404" s="4"/>
      <c r="U404" s="4"/>
    </row>
    <row r="405" spans="3:21" ht="18" customHeight="1">
      <c r="C405" s="10"/>
      <c r="O405" s="11"/>
      <c r="P405" s="11"/>
      <c r="Q405" s="13"/>
      <c r="R405" s="14"/>
      <c r="S405" s="4"/>
      <c r="T405" s="4"/>
      <c r="U405" s="4"/>
    </row>
    <row r="406" spans="3:21" ht="18" customHeight="1">
      <c r="C406" s="10"/>
      <c r="O406" s="11"/>
      <c r="P406" s="11"/>
      <c r="Q406" s="13"/>
      <c r="R406" s="14"/>
      <c r="S406" s="4"/>
      <c r="T406" s="4"/>
      <c r="U406" s="4"/>
    </row>
    <row r="407" spans="3:21" ht="18" customHeight="1">
      <c r="C407" s="10"/>
      <c r="O407" s="11"/>
      <c r="P407" s="11"/>
      <c r="Q407" s="13"/>
      <c r="R407" s="14"/>
      <c r="S407" s="4"/>
      <c r="T407" s="4"/>
      <c r="U407" s="4"/>
    </row>
    <row r="408" spans="3:21" ht="18" customHeight="1">
      <c r="C408" s="10"/>
      <c r="O408" s="11"/>
      <c r="P408" s="11"/>
      <c r="Q408" s="13"/>
      <c r="R408" s="14"/>
      <c r="S408" s="4"/>
      <c r="T408" s="4"/>
      <c r="U408" s="4"/>
    </row>
    <row r="409" spans="3:21" ht="18" customHeight="1">
      <c r="C409" s="10"/>
      <c r="O409" s="11"/>
      <c r="P409" s="11"/>
      <c r="Q409" s="13"/>
      <c r="R409" s="14"/>
      <c r="S409" s="4"/>
      <c r="T409" s="4"/>
      <c r="U409" s="4"/>
    </row>
    <row r="410" spans="3:21" ht="18" customHeight="1">
      <c r="C410" s="10"/>
      <c r="O410" s="11"/>
      <c r="P410" s="11"/>
      <c r="Q410" s="13"/>
      <c r="R410" s="14"/>
      <c r="S410" s="4"/>
      <c r="T410" s="4"/>
      <c r="U410" s="4"/>
    </row>
    <row r="411" spans="3:21" ht="18" customHeight="1">
      <c r="C411" s="10"/>
      <c r="O411" s="11"/>
      <c r="P411" s="11"/>
      <c r="Q411" s="13"/>
      <c r="R411" s="14"/>
      <c r="S411" s="4"/>
      <c r="T411" s="4"/>
      <c r="U411" s="4"/>
    </row>
    <row r="412" spans="3:21" ht="18" customHeight="1">
      <c r="C412" s="10"/>
      <c r="O412" s="11"/>
      <c r="P412" s="11"/>
      <c r="Q412" s="13"/>
      <c r="R412" s="14"/>
      <c r="S412" s="4"/>
      <c r="T412" s="4"/>
      <c r="U412" s="4"/>
    </row>
    <row r="413" spans="3:21" ht="18" customHeight="1">
      <c r="C413" s="10"/>
      <c r="O413" s="11"/>
      <c r="P413" s="11"/>
      <c r="Q413" s="13"/>
      <c r="R413" s="14"/>
      <c r="S413" s="4"/>
      <c r="T413" s="4"/>
      <c r="U413" s="4"/>
    </row>
    <row r="414" spans="3:21" ht="18" customHeight="1">
      <c r="C414" s="10"/>
      <c r="O414" s="11"/>
      <c r="P414" s="11"/>
      <c r="Q414" s="13"/>
      <c r="R414" s="14"/>
      <c r="S414" s="4"/>
      <c r="T414" s="4"/>
      <c r="U414" s="4"/>
    </row>
    <row r="415" spans="3:21" ht="18" customHeight="1">
      <c r="C415" s="10"/>
      <c r="O415" s="11"/>
      <c r="P415" s="11"/>
      <c r="Q415" s="13"/>
      <c r="R415" s="14"/>
      <c r="S415" s="4"/>
      <c r="T415" s="4"/>
      <c r="U415" s="4"/>
    </row>
    <row r="416" spans="3:21" ht="18" customHeight="1">
      <c r="C416" s="10"/>
      <c r="O416" s="11"/>
      <c r="P416" s="11"/>
      <c r="Q416" s="13"/>
      <c r="R416" s="14"/>
      <c r="S416" s="4"/>
      <c r="T416" s="4"/>
      <c r="U416" s="4"/>
    </row>
    <row r="417" spans="3:21" ht="18" customHeight="1">
      <c r="C417" s="10"/>
      <c r="O417" s="11"/>
      <c r="P417" s="11"/>
      <c r="Q417" s="13"/>
      <c r="R417" s="14"/>
      <c r="S417" s="4"/>
      <c r="T417" s="4"/>
      <c r="U417" s="4"/>
    </row>
    <row r="418" spans="3:21" ht="18" customHeight="1">
      <c r="C418" s="10"/>
      <c r="O418" s="11"/>
      <c r="P418" s="11"/>
      <c r="Q418" s="13"/>
      <c r="R418" s="14"/>
      <c r="S418" s="4"/>
      <c r="T418" s="4"/>
      <c r="U418" s="4"/>
    </row>
    <row r="419" spans="3:21" ht="18" customHeight="1">
      <c r="C419" s="10"/>
      <c r="O419" s="11"/>
      <c r="P419" s="11"/>
      <c r="Q419" s="13"/>
      <c r="R419" s="14"/>
      <c r="S419" s="4"/>
      <c r="T419" s="4"/>
      <c r="U419" s="4"/>
    </row>
    <row r="420" spans="3:21" ht="18" customHeight="1">
      <c r="C420" s="10"/>
      <c r="O420" s="11"/>
      <c r="P420" s="11"/>
      <c r="Q420" s="13"/>
      <c r="R420" s="14"/>
      <c r="S420" s="4"/>
      <c r="T420" s="4"/>
      <c r="U420" s="4"/>
    </row>
    <row r="421" spans="3:21" ht="18" customHeight="1">
      <c r="C421" s="10"/>
      <c r="O421" s="11"/>
      <c r="P421" s="11"/>
      <c r="Q421" s="13"/>
      <c r="R421" s="14"/>
      <c r="S421" s="4"/>
      <c r="T421" s="4"/>
      <c r="U421" s="4"/>
    </row>
    <row r="422" spans="3:21" ht="18" customHeight="1">
      <c r="C422" s="10"/>
      <c r="O422" s="11"/>
      <c r="P422" s="11"/>
      <c r="Q422" s="13"/>
      <c r="R422" s="14"/>
      <c r="S422" s="4"/>
      <c r="T422" s="4"/>
      <c r="U422" s="4"/>
    </row>
    <row r="423" spans="3:21" ht="18" customHeight="1">
      <c r="C423" s="10"/>
      <c r="O423" s="11"/>
      <c r="P423" s="11"/>
      <c r="Q423" s="13"/>
      <c r="R423" s="14"/>
      <c r="S423" s="4"/>
      <c r="T423" s="4"/>
      <c r="U423" s="4"/>
    </row>
    <row r="424" spans="3:21" ht="18" customHeight="1">
      <c r="C424" s="10"/>
      <c r="O424" s="11"/>
      <c r="P424" s="11"/>
      <c r="Q424" s="13"/>
      <c r="R424" s="14"/>
      <c r="S424" s="4"/>
      <c r="T424" s="4"/>
      <c r="U424" s="4"/>
    </row>
    <row r="425" spans="3:21" ht="18" customHeight="1">
      <c r="C425" s="10"/>
      <c r="O425" s="11"/>
      <c r="P425" s="11"/>
      <c r="Q425" s="13"/>
      <c r="R425" s="14"/>
      <c r="S425" s="4"/>
      <c r="T425" s="4"/>
      <c r="U425" s="4"/>
    </row>
    <row r="426" spans="3:21" ht="18" customHeight="1">
      <c r="C426" s="10"/>
      <c r="O426" s="11"/>
      <c r="P426" s="11"/>
      <c r="Q426" s="13"/>
      <c r="R426" s="14"/>
      <c r="S426" s="4"/>
      <c r="T426" s="4"/>
      <c r="U426" s="4"/>
    </row>
    <row r="427" spans="3:21" ht="18" customHeight="1">
      <c r="C427" s="10"/>
      <c r="O427" s="11"/>
      <c r="P427" s="11"/>
      <c r="Q427" s="13"/>
      <c r="R427" s="14"/>
      <c r="S427" s="4"/>
      <c r="T427" s="4"/>
      <c r="U427" s="4"/>
    </row>
    <row r="428" spans="3:21" ht="18" customHeight="1">
      <c r="C428" s="10"/>
      <c r="O428" s="11"/>
      <c r="P428" s="11"/>
      <c r="Q428" s="13"/>
      <c r="R428" s="14"/>
      <c r="S428" s="4"/>
      <c r="T428" s="4"/>
      <c r="U428" s="4"/>
    </row>
    <row r="429" spans="3:21" ht="18" customHeight="1">
      <c r="C429" s="10"/>
      <c r="O429" s="11"/>
      <c r="P429" s="11"/>
      <c r="Q429" s="13"/>
      <c r="R429" s="14"/>
      <c r="S429" s="4"/>
      <c r="T429" s="4"/>
      <c r="U429" s="4"/>
    </row>
    <row r="430" spans="3:21" ht="18" customHeight="1">
      <c r="C430" s="10"/>
      <c r="O430" s="11"/>
      <c r="P430" s="11"/>
      <c r="Q430" s="13"/>
      <c r="R430" s="14"/>
      <c r="S430" s="4"/>
      <c r="T430" s="4"/>
      <c r="U430" s="4"/>
    </row>
    <row r="431" spans="4:21" ht="18" customHeight="1">
      <c r="D431" s="12"/>
      <c r="O431" s="12"/>
      <c r="P431" s="12"/>
      <c r="Q431" s="16"/>
      <c r="R431" s="17"/>
      <c r="S431" s="4"/>
      <c r="T431" s="4"/>
      <c r="U431" s="4"/>
    </row>
    <row r="432" spans="4:21" ht="18" customHeight="1">
      <c r="D432" s="12"/>
      <c r="O432" s="12"/>
      <c r="P432" s="12"/>
      <c r="Q432" s="16"/>
      <c r="R432" s="17"/>
      <c r="S432" s="4"/>
      <c r="T432" s="4"/>
      <c r="U432" s="4"/>
    </row>
    <row r="433" spans="4:21" ht="18" customHeight="1">
      <c r="D433" s="12"/>
      <c r="O433" s="12"/>
      <c r="P433" s="12"/>
      <c r="Q433" s="16"/>
      <c r="R433" s="17"/>
      <c r="S433" s="4"/>
      <c r="T433" s="4"/>
      <c r="U433" s="4"/>
    </row>
    <row r="434" spans="4:21" ht="18" customHeight="1">
      <c r="D434" s="12"/>
      <c r="O434" s="12"/>
      <c r="P434" s="12"/>
      <c r="Q434" s="16"/>
      <c r="R434" s="17"/>
      <c r="S434" s="4"/>
      <c r="T434" s="4"/>
      <c r="U434" s="4"/>
    </row>
    <row r="435" spans="4:21" ht="18" customHeight="1">
      <c r="D435" s="12"/>
      <c r="O435" s="12"/>
      <c r="P435" s="12"/>
      <c r="Q435" s="16"/>
      <c r="R435" s="17"/>
      <c r="S435" s="4"/>
      <c r="T435" s="4"/>
      <c r="U435" s="4"/>
    </row>
    <row r="436" spans="4:21" ht="18" customHeight="1">
      <c r="D436" s="12"/>
      <c r="O436" s="12"/>
      <c r="P436" s="12"/>
      <c r="Q436" s="16"/>
      <c r="R436" s="17"/>
      <c r="S436" s="4"/>
      <c r="T436" s="4"/>
      <c r="U436" s="4"/>
    </row>
    <row r="437" spans="4:21" ht="18" customHeight="1">
      <c r="D437" s="12"/>
      <c r="O437" s="12"/>
      <c r="P437" s="12"/>
      <c r="Q437" s="16"/>
      <c r="R437" s="17"/>
      <c r="S437" s="4"/>
      <c r="T437" s="4"/>
      <c r="U437" s="4"/>
    </row>
    <row r="438" spans="4:21" ht="18" customHeight="1">
      <c r="D438" s="12"/>
      <c r="O438" s="12"/>
      <c r="P438" s="12"/>
      <c r="Q438" s="16"/>
      <c r="R438" s="17"/>
      <c r="S438" s="4"/>
      <c r="T438" s="4"/>
      <c r="U438" s="4"/>
    </row>
    <row r="439" spans="4:21" ht="18" customHeight="1">
      <c r="D439" s="12"/>
      <c r="P439" s="4"/>
      <c r="Q439" s="4"/>
      <c r="R439" s="4"/>
      <c r="S439" s="4"/>
      <c r="T439" s="4"/>
      <c r="U439" s="4"/>
    </row>
    <row r="440" spans="4:21" ht="18" customHeight="1">
      <c r="D440" s="12"/>
      <c r="P440" s="4"/>
      <c r="Q440" s="4"/>
      <c r="R440" s="4"/>
      <c r="S440" s="4"/>
      <c r="T440" s="4"/>
      <c r="U440" s="4"/>
    </row>
    <row r="441" spans="4:21" ht="18" customHeight="1">
      <c r="D441" s="12"/>
      <c r="P441" s="4"/>
      <c r="Q441" s="4"/>
      <c r="R441" s="4"/>
      <c r="S441" s="4"/>
      <c r="T441" s="4"/>
      <c r="U441" s="4"/>
    </row>
    <row r="442" spans="4:21" ht="18" customHeight="1">
      <c r="D442" s="12"/>
      <c r="P442" s="4"/>
      <c r="Q442" s="4"/>
      <c r="R442" s="4"/>
      <c r="S442" s="4"/>
      <c r="T442" s="4"/>
      <c r="U442" s="4"/>
    </row>
    <row r="443" spans="4:21" ht="18" customHeight="1">
      <c r="D443" s="12"/>
      <c r="P443" s="4"/>
      <c r="Q443" s="4"/>
      <c r="R443" s="4"/>
      <c r="S443" s="4"/>
      <c r="T443" s="4"/>
      <c r="U443" s="4"/>
    </row>
    <row r="444" ht="18" customHeight="1">
      <c r="D444" s="12"/>
    </row>
    <row r="445" ht="18" customHeight="1">
      <c r="D445" s="12"/>
    </row>
    <row r="446" ht="18" customHeight="1">
      <c r="D446" s="12"/>
    </row>
    <row r="447" ht="18" customHeight="1">
      <c r="D447" s="12"/>
    </row>
    <row r="448" ht="18" customHeight="1">
      <c r="D448" s="12"/>
    </row>
    <row r="449" ht="18" customHeight="1">
      <c r="D449" s="12"/>
    </row>
  </sheetData>
  <sheetProtection/>
  <dataValidations count="7">
    <dataValidation type="list" allowBlank="1" showInputMessage="1" showErrorMessage="1" sqref="P223 P198">
      <formula1>#REF!</formula1>
    </dataValidation>
    <dataValidation type="list" allowBlank="1" showInputMessage="1" showErrorMessage="1" sqref="O225:O235 O209 O223 O218:O219 O1 O198 O11:O17 O5:O9 O185:O189 O200 O192:O195 O159:O182">
      <formula1>"수정구,중원구,분당구"</formula1>
    </dataValidation>
    <dataValidation type="list" allowBlank="1" showInputMessage="1" showErrorMessage="1" sqref="I235 I1 I198 I159:I188 I4:I9 J3 I11:I16">
      <formula1>"직영, 민간위탁, 지정"</formula1>
    </dataValidation>
    <dataValidation type="list" allowBlank="1" showInputMessage="1" showErrorMessage="1" sqref="F235 F4:F9 F198 F1 F159:F168 F11:F17">
      <formula1>"개인,시직영,법인"</formula1>
    </dataValidation>
    <dataValidation type="list" allowBlank="1" showInputMessage="1" showErrorMessage="1" sqref="P222">
      <formula1>$J$7:$J$29</formula1>
    </dataValidation>
    <dataValidation type="list" allowBlank="1" showInputMessage="1" showErrorMessage="1" sqref="P11">
      <formula1>P11</formula1>
    </dataValidation>
    <dataValidation type="list" allowBlank="1" showInputMessage="1" showErrorMessage="1" sqref="Q10 P17">
      <formula1>#REF!</formula1>
    </dataValidation>
  </dataValidations>
  <hyperlinks>
    <hyperlink ref="M129" r:id="rId1" display="www.pangyonoin.or.kr"/>
    <hyperlink ref="N129" r:id="rId2" display="pgsc@pangyonoin.or.kr"/>
    <hyperlink ref="M127" r:id="rId3" display="http://www.sswc.kr/main/"/>
    <hyperlink ref="N127" r:id="rId4" display="sjs752@hanmail.net"/>
    <hyperlink ref="N130" r:id="rId5" display="ypinetree@hanmail.net"/>
    <hyperlink ref="M128" r:id="rId6" display="www.jwnoin.org"/>
    <hyperlink ref="N128" r:id="rId7" display="jwnoin@daum.net"/>
    <hyperlink ref="M125" r:id="rId8" display="www.bdsenior.or.kr"/>
    <hyperlink ref="N125" r:id="rId9" display="bdsenior1004@hanmail.net"/>
    <hyperlink ref="M11" r:id="rId10" display="www.ssbokji.com"/>
    <hyperlink ref="N11" r:id="rId11" display="ssbokji@ssbokji.com"/>
    <hyperlink ref="M30" r:id="rId12" display="https://hayanwelfare.modoo.at/"/>
    <hyperlink ref="N199" r:id="rId13" display="goodf@0819.daum.net"/>
    <hyperlink ref="M202" r:id="rId14" display="www.happywithus.org"/>
    <hyperlink ref="N202" r:id="rId15" display="withus3667@hanmail.net"/>
    <hyperlink ref="M200" r:id="rId16" display="www.happywithus.org"/>
    <hyperlink ref="N200" r:id="rId17" display="withus8297@hanmail.net"/>
    <hyperlink ref="N207" r:id="rId18" display="snshelter@hanmail.net"/>
    <hyperlink ref="M204" r:id="rId19" display="www.legalac.or.kr"/>
    <hyperlink ref="N204" r:id="rId20" display="legalac@hanmil.net"/>
    <hyperlink ref="M203" r:id="rId21" display="www.happywithus.org"/>
    <hyperlink ref="N203" r:id="rId22" display="withus3667@hanmail.net"/>
    <hyperlink ref="N201" r:id="rId23" display="withus3663@hanmail.net"/>
    <hyperlink ref="M231" r:id="rId24" display="www.snjobcenter.kr"/>
    <hyperlink ref="M233" r:id="rId25" display="http://www.snart.or.kr"/>
    <hyperlink ref="N233" r:id="rId26" display="jhpark@snart.or.kr"/>
    <hyperlink ref="M228" r:id="rId27" display="www.jw.snlib.go.kr"/>
    <hyperlink ref="N176" r:id="rId28" display="sarangschool@hanmail.net"/>
    <hyperlink ref="M198" r:id="rId29" display="www.tdstore.co.kr"/>
    <hyperlink ref="N198" r:id="rId30" display="snwork@naver.com"/>
    <hyperlink ref="N192" r:id="rId31" display="www.snwrc.com"/>
    <hyperlink ref="M208" r:id="rId32" display="http://www.snwhotline.or.kr/"/>
    <hyperlink ref="N208" r:id="rId33" display="snwhl@naver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79"/>
  <sheetViews>
    <sheetView zoomScalePageLayoutView="0" workbookViewId="0" topLeftCell="A1">
      <selection activeCell="B277" sqref="B277"/>
    </sheetView>
  </sheetViews>
  <sheetFormatPr defaultColWidth="9.140625" defaultRowHeight="15"/>
  <cols>
    <col min="2" max="2" width="33.421875" style="0" bestFit="1" customWidth="1"/>
    <col min="3" max="3" width="5.57421875" style="0" hidden="1" customWidth="1"/>
    <col min="4" max="4" width="15.00390625" style="0" hidden="1" customWidth="1"/>
    <col min="5" max="13" width="0" style="0" hidden="1" customWidth="1"/>
    <col min="16" max="16" width="56.421875" style="0" customWidth="1"/>
    <col min="17" max="17" width="10.421875" style="0" bestFit="1" customWidth="1"/>
    <col min="18" max="47" width="0" style="0" hidden="1" customWidth="1"/>
  </cols>
  <sheetData>
    <row r="1" spans="1:47" ht="20.25">
      <c r="A1" s="75" t="s">
        <v>1614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</row>
    <row r="2" spans="1:47" s="9" customFormat="1" ht="16.5">
      <c r="A2" s="33" t="s">
        <v>1608</v>
      </c>
      <c r="B2" s="33" t="s">
        <v>1609</v>
      </c>
      <c r="C2" s="31"/>
      <c r="D2" s="33"/>
      <c r="E2" s="30"/>
      <c r="F2" s="30"/>
      <c r="G2" s="31"/>
      <c r="H2" s="33"/>
      <c r="I2" s="33"/>
      <c r="J2" s="33"/>
      <c r="K2" s="33"/>
      <c r="L2" s="33"/>
      <c r="M2" s="31"/>
      <c r="N2" s="31" t="s">
        <v>1610</v>
      </c>
      <c r="O2" s="34" t="s">
        <v>1611</v>
      </c>
      <c r="P2" s="31" t="s">
        <v>1612</v>
      </c>
      <c r="Q2" s="31" t="s">
        <v>1613</v>
      </c>
      <c r="R2" s="45"/>
      <c r="S2" s="32"/>
      <c r="T2" s="32"/>
      <c r="U2" s="46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32"/>
      <c r="AI2" s="32"/>
      <c r="AJ2" s="32"/>
      <c r="AK2" s="32"/>
      <c r="AL2" s="32"/>
      <c r="AM2" s="32"/>
      <c r="AN2" s="32"/>
      <c r="AO2" s="46"/>
      <c r="AP2" s="32"/>
      <c r="AQ2" s="32"/>
      <c r="AR2" s="32"/>
      <c r="AS2" s="32"/>
      <c r="AT2" s="32"/>
      <c r="AU2" s="32"/>
    </row>
    <row r="3" spans="1:17" ht="16.5">
      <c r="A3" s="3">
        <v>1</v>
      </c>
      <c r="B3" s="5" t="s">
        <v>723</v>
      </c>
      <c r="C3" s="18"/>
      <c r="D3" s="3"/>
      <c r="E3" s="3"/>
      <c r="F3" s="3"/>
      <c r="G3" s="3"/>
      <c r="H3" s="3"/>
      <c r="I3" s="3"/>
      <c r="J3" s="3"/>
      <c r="K3" s="3"/>
      <c r="L3" s="3"/>
      <c r="M3" s="3"/>
      <c r="N3" s="19" t="s">
        <v>9</v>
      </c>
      <c r="O3" s="19" t="s">
        <v>1426</v>
      </c>
      <c r="P3" s="20" t="s">
        <v>1346</v>
      </c>
      <c r="Q3" s="20" t="s">
        <v>1347</v>
      </c>
    </row>
    <row r="4" spans="1:17" ht="16.5">
      <c r="A4" s="3">
        <v>2</v>
      </c>
      <c r="B4" s="5" t="s">
        <v>1427</v>
      </c>
      <c r="C4" s="18"/>
      <c r="D4" s="3"/>
      <c r="E4" s="3"/>
      <c r="F4" s="3"/>
      <c r="G4" s="3"/>
      <c r="H4" s="3"/>
      <c r="I4" s="3"/>
      <c r="J4" s="3"/>
      <c r="K4" s="3"/>
      <c r="L4" s="3"/>
      <c r="M4" s="3"/>
      <c r="N4" s="19" t="s">
        <v>3</v>
      </c>
      <c r="O4" s="19" t="s">
        <v>1428</v>
      </c>
      <c r="P4" s="20" t="s">
        <v>1287</v>
      </c>
      <c r="Q4" s="20" t="s">
        <v>1288</v>
      </c>
    </row>
    <row r="5" spans="1:17" ht="16.5">
      <c r="A5" s="3">
        <v>3</v>
      </c>
      <c r="B5" s="5" t="s">
        <v>1429</v>
      </c>
      <c r="C5" s="18"/>
      <c r="D5" s="3"/>
      <c r="E5" s="3"/>
      <c r="F5" s="3"/>
      <c r="G5" s="3"/>
      <c r="H5" s="3"/>
      <c r="I5" s="3"/>
      <c r="J5" s="3"/>
      <c r="K5" s="3"/>
      <c r="L5" s="3"/>
      <c r="M5" s="3"/>
      <c r="N5" s="19" t="s">
        <v>3</v>
      </c>
      <c r="O5" s="19" t="s">
        <v>1430</v>
      </c>
      <c r="P5" s="20" t="s">
        <v>1348</v>
      </c>
      <c r="Q5" s="20" t="s">
        <v>1349</v>
      </c>
    </row>
    <row r="6" spans="1:17" ht="16.5">
      <c r="A6" s="3">
        <v>4</v>
      </c>
      <c r="B6" s="5" t="s">
        <v>1431</v>
      </c>
      <c r="C6" s="18"/>
      <c r="D6" s="3"/>
      <c r="E6" s="3"/>
      <c r="F6" s="3"/>
      <c r="G6" s="3"/>
      <c r="H6" s="3"/>
      <c r="I6" s="3"/>
      <c r="J6" s="3"/>
      <c r="K6" s="3"/>
      <c r="L6" s="3"/>
      <c r="M6" s="3"/>
      <c r="N6" s="19" t="s">
        <v>3</v>
      </c>
      <c r="O6" s="19" t="s">
        <v>1432</v>
      </c>
      <c r="P6" s="20" t="s">
        <v>1350</v>
      </c>
      <c r="Q6" s="20" t="s">
        <v>1351</v>
      </c>
    </row>
    <row r="7" spans="1:17" ht="16.5">
      <c r="A7" s="3">
        <v>5</v>
      </c>
      <c r="B7" s="5" t="s">
        <v>1433</v>
      </c>
      <c r="C7" s="18"/>
      <c r="D7" s="3"/>
      <c r="E7" s="3"/>
      <c r="F7" s="3"/>
      <c r="G7" s="3"/>
      <c r="H7" s="3"/>
      <c r="I7" s="3"/>
      <c r="J7" s="3"/>
      <c r="K7" s="3"/>
      <c r="L7" s="3"/>
      <c r="M7" s="3"/>
      <c r="N7" s="19" t="s">
        <v>7</v>
      </c>
      <c r="O7" s="19" t="s">
        <v>1434</v>
      </c>
      <c r="P7" s="20" t="s">
        <v>1352</v>
      </c>
      <c r="Q7" s="20" t="s">
        <v>1353</v>
      </c>
    </row>
    <row r="8" spans="1:17" ht="16.5">
      <c r="A8" s="3">
        <v>6</v>
      </c>
      <c r="B8" s="5" t="s">
        <v>1435</v>
      </c>
      <c r="C8" s="18"/>
      <c r="D8" s="3"/>
      <c r="E8" s="3"/>
      <c r="F8" s="3"/>
      <c r="G8" s="3"/>
      <c r="H8" s="3"/>
      <c r="I8" s="3"/>
      <c r="J8" s="3"/>
      <c r="K8" s="3"/>
      <c r="L8" s="3"/>
      <c r="M8" s="3"/>
      <c r="N8" s="19" t="s">
        <v>7</v>
      </c>
      <c r="O8" s="19" t="s">
        <v>1436</v>
      </c>
      <c r="P8" s="20" t="s">
        <v>1354</v>
      </c>
      <c r="Q8" s="20" t="s">
        <v>1355</v>
      </c>
    </row>
    <row r="9" spans="1:17" ht="16.5">
      <c r="A9" s="3">
        <v>7</v>
      </c>
      <c r="B9" s="5" t="s">
        <v>1437</v>
      </c>
      <c r="C9" s="18"/>
      <c r="D9" s="3"/>
      <c r="E9" s="3"/>
      <c r="F9" s="3"/>
      <c r="G9" s="3"/>
      <c r="H9" s="3"/>
      <c r="I9" s="3"/>
      <c r="J9" s="3"/>
      <c r="K9" s="3"/>
      <c r="L9" s="3"/>
      <c r="M9" s="3"/>
      <c r="N9" s="19" t="s">
        <v>9</v>
      </c>
      <c r="O9" s="19" t="s">
        <v>1438</v>
      </c>
      <c r="P9" s="20" t="s">
        <v>1356</v>
      </c>
      <c r="Q9" s="20" t="s">
        <v>1357</v>
      </c>
    </row>
    <row r="10" spans="1:17" ht="16.5">
      <c r="A10" s="3">
        <v>8</v>
      </c>
      <c r="B10" s="5" t="s">
        <v>1439</v>
      </c>
      <c r="C10" s="18"/>
      <c r="D10" s="3"/>
      <c r="E10" s="3"/>
      <c r="F10" s="3"/>
      <c r="G10" s="3"/>
      <c r="H10" s="3"/>
      <c r="I10" s="3"/>
      <c r="J10" s="3"/>
      <c r="K10" s="3"/>
      <c r="L10" s="3"/>
      <c r="M10" s="3"/>
      <c r="N10" s="19" t="s">
        <v>3</v>
      </c>
      <c r="O10" s="19" t="s">
        <v>1440</v>
      </c>
      <c r="P10" s="20" t="s">
        <v>1358</v>
      </c>
      <c r="Q10" s="20" t="s">
        <v>1359</v>
      </c>
    </row>
    <row r="11" spans="1:17" ht="16.5">
      <c r="A11" s="3">
        <v>9</v>
      </c>
      <c r="B11" s="5" t="s">
        <v>1441</v>
      </c>
      <c r="C11" s="18"/>
      <c r="D11" s="3"/>
      <c r="E11" s="3"/>
      <c r="F11" s="3"/>
      <c r="G11" s="3"/>
      <c r="H11" s="3"/>
      <c r="I11" s="3"/>
      <c r="J11" s="3"/>
      <c r="K11" s="3"/>
      <c r="L11" s="3"/>
      <c r="M11" s="3"/>
      <c r="N11" s="19" t="s">
        <v>9</v>
      </c>
      <c r="O11" s="19" t="s">
        <v>1426</v>
      </c>
      <c r="P11" s="20" t="s">
        <v>1360</v>
      </c>
      <c r="Q11" s="20" t="s">
        <v>1361</v>
      </c>
    </row>
    <row r="12" spans="1:17" ht="16.5">
      <c r="A12" s="3">
        <v>10</v>
      </c>
      <c r="B12" s="5" t="s">
        <v>1442</v>
      </c>
      <c r="C12" s="18"/>
      <c r="D12" s="3"/>
      <c r="E12" s="3"/>
      <c r="F12" s="3"/>
      <c r="G12" s="3"/>
      <c r="H12" s="3"/>
      <c r="I12" s="3"/>
      <c r="J12" s="3"/>
      <c r="K12" s="3"/>
      <c r="L12" s="3"/>
      <c r="M12" s="3"/>
      <c r="N12" s="19" t="s">
        <v>7</v>
      </c>
      <c r="O12" s="19" t="s">
        <v>1443</v>
      </c>
      <c r="P12" s="20" t="s">
        <v>1362</v>
      </c>
      <c r="Q12" s="20" t="s">
        <v>1363</v>
      </c>
    </row>
    <row r="13" spans="1:17" ht="16.5">
      <c r="A13" s="3">
        <v>11</v>
      </c>
      <c r="B13" s="5" t="s">
        <v>1444</v>
      </c>
      <c r="C13" s="18"/>
      <c r="D13" s="3"/>
      <c r="E13" s="3"/>
      <c r="F13" s="3"/>
      <c r="G13" s="3"/>
      <c r="H13" s="3"/>
      <c r="I13" s="3"/>
      <c r="J13" s="3"/>
      <c r="K13" s="3"/>
      <c r="L13" s="3"/>
      <c r="M13" s="3"/>
      <c r="N13" s="19" t="s">
        <v>9</v>
      </c>
      <c r="O13" s="19" t="s">
        <v>1445</v>
      </c>
      <c r="P13" s="20" t="s">
        <v>1364</v>
      </c>
      <c r="Q13" s="20" t="s">
        <v>1365</v>
      </c>
    </row>
    <row r="14" spans="1:17" ht="16.5">
      <c r="A14" s="3">
        <v>12</v>
      </c>
      <c r="B14" s="5" t="s">
        <v>1446</v>
      </c>
      <c r="C14" s="18"/>
      <c r="D14" s="3"/>
      <c r="E14" s="3"/>
      <c r="F14" s="3"/>
      <c r="G14" s="3"/>
      <c r="H14" s="3"/>
      <c r="I14" s="3"/>
      <c r="J14" s="3"/>
      <c r="K14" s="3"/>
      <c r="L14" s="3"/>
      <c r="M14" s="3"/>
      <c r="N14" s="19" t="s">
        <v>3</v>
      </c>
      <c r="O14" s="19" t="s">
        <v>1447</v>
      </c>
      <c r="P14" s="20" t="s">
        <v>1366</v>
      </c>
      <c r="Q14" s="20" t="s">
        <v>1367</v>
      </c>
    </row>
    <row r="15" spans="1:17" ht="16.5">
      <c r="A15" s="3">
        <v>13</v>
      </c>
      <c r="B15" s="5" t="s">
        <v>1448</v>
      </c>
      <c r="C15" s="18"/>
      <c r="D15" s="3"/>
      <c r="E15" s="3"/>
      <c r="F15" s="3"/>
      <c r="G15" s="3"/>
      <c r="H15" s="3"/>
      <c r="I15" s="3"/>
      <c r="J15" s="3"/>
      <c r="K15" s="3"/>
      <c r="L15" s="3"/>
      <c r="M15" s="3"/>
      <c r="N15" s="19" t="s">
        <v>9</v>
      </c>
      <c r="O15" s="19" t="s">
        <v>1438</v>
      </c>
      <c r="P15" s="20" t="s">
        <v>1368</v>
      </c>
      <c r="Q15" s="20" t="s">
        <v>1369</v>
      </c>
    </row>
    <row r="16" spans="1:17" ht="16.5">
      <c r="A16" s="3">
        <v>14</v>
      </c>
      <c r="B16" s="5" t="s">
        <v>1449</v>
      </c>
      <c r="C16" s="18"/>
      <c r="D16" s="3"/>
      <c r="E16" s="3"/>
      <c r="F16" s="3"/>
      <c r="G16" s="3"/>
      <c r="H16" s="3"/>
      <c r="I16" s="3"/>
      <c r="J16" s="3"/>
      <c r="K16" s="3"/>
      <c r="L16" s="3"/>
      <c r="M16" s="3"/>
      <c r="N16" s="19" t="s">
        <v>9</v>
      </c>
      <c r="O16" s="19" t="s">
        <v>1450</v>
      </c>
      <c r="P16" s="20" t="s">
        <v>1370</v>
      </c>
      <c r="Q16" s="20" t="s">
        <v>1025</v>
      </c>
    </row>
    <row r="17" spans="1:17" ht="16.5">
      <c r="A17" s="3">
        <v>15</v>
      </c>
      <c r="B17" s="5" t="s">
        <v>1451</v>
      </c>
      <c r="C17" s="18"/>
      <c r="D17" s="3"/>
      <c r="E17" s="3"/>
      <c r="F17" s="3"/>
      <c r="G17" s="3"/>
      <c r="H17" s="3"/>
      <c r="I17" s="3"/>
      <c r="J17" s="3"/>
      <c r="K17" s="3"/>
      <c r="L17" s="3"/>
      <c r="M17" s="3"/>
      <c r="N17" s="19" t="s">
        <v>7</v>
      </c>
      <c r="O17" s="19" t="s">
        <v>1436</v>
      </c>
      <c r="P17" s="20" t="s">
        <v>1371</v>
      </c>
      <c r="Q17" s="20" t="s">
        <v>1372</v>
      </c>
    </row>
    <row r="18" spans="1:17" ht="16.5">
      <c r="A18" s="3">
        <v>16</v>
      </c>
      <c r="B18" s="5" t="s">
        <v>1452</v>
      </c>
      <c r="C18" s="18"/>
      <c r="D18" s="3"/>
      <c r="E18" s="3"/>
      <c r="F18" s="3"/>
      <c r="G18" s="3"/>
      <c r="H18" s="3"/>
      <c r="I18" s="3"/>
      <c r="J18" s="3"/>
      <c r="K18" s="3"/>
      <c r="L18" s="3"/>
      <c r="M18" s="3"/>
      <c r="N18" s="19" t="s">
        <v>7</v>
      </c>
      <c r="O18" s="19" t="s">
        <v>1453</v>
      </c>
      <c r="P18" s="20" t="s">
        <v>1373</v>
      </c>
      <c r="Q18" s="20" t="s">
        <v>1374</v>
      </c>
    </row>
    <row r="19" spans="1:17" ht="16.5">
      <c r="A19" s="3">
        <v>17</v>
      </c>
      <c r="B19" s="5" t="s">
        <v>1454</v>
      </c>
      <c r="C19" s="18"/>
      <c r="D19" s="3"/>
      <c r="E19" s="3"/>
      <c r="F19" s="3"/>
      <c r="G19" s="3"/>
      <c r="H19" s="3"/>
      <c r="I19" s="3"/>
      <c r="J19" s="3"/>
      <c r="K19" s="3"/>
      <c r="L19" s="3"/>
      <c r="M19" s="3"/>
      <c r="N19" s="19" t="s">
        <v>9</v>
      </c>
      <c r="O19" s="19" t="s">
        <v>1455</v>
      </c>
      <c r="P19" s="20" t="s">
        <v>1375</v>
      </c>
      <c r="Q19" s="20" t="s">
        <v>1376</v>
      </c>
    </row>
    <row r="20" spans="1:17" ht="16.5">
      <c r="A20" s="3">
        <v>18</v>
      </c>
      <c r="B20" s="5" t="s">
        <v>1456</v>
      </c>
      <c r="C20" s="18"/>
      <c r="D20" s="3"/>
      <c r="E20" s="3"/>
      <c r="F20" s="3"/>
      <c r="G20" s="3"/>
      <c r="H20" s="3"/>
      <c r="I20" s="3"/>
      <c r="J20" s="3"/>
      <c r="K20" s="3"/>
      <c r="L20" s="3"/>
      <c r="M20" s="3"/>
      <c r="N20" s="19" t="s">
        <v>3</v>
      </c>
      <c r="O20" s="19" t="s">
        <v>1428</v>
      </c>
      <c r="P20" s="20" t="s">
        <v>1377</v>
      </c>
      <c r="Q20" s="20" t="s">
        <v>1378</v>
      </c>
    </row>
    <row r="21" spans="1:17" ht="16.5">
      <c r="A21" s="3">
        <v>19</v>
      </c>
      <c r="B21" s="5" t="s">
        <v>1457</v>
      </c>
      <c r="C21" s="18"/>
      <c r="D21" s="3"/>
      <c r="E21" s="3"/>
      <c r="F21" s="3"/>
      <c r="G21" s="3"/>
      <c r="H21" s="3"/>
      <c r="I21" s="3"/>
      <c r="J21" s="3"/>
      <c r="K21" s="3"/>
      <c r="L21" s="3"/>
      <c r="M21" s="3"/>
      <c r="N21" s="19" t="s">
        <v>3</v>
      </c>
      <c r="O21" s="19" t="s">
        <v>1440</v>
      </c>
      <c r="P21" s="20" t="s">
        <v>1379</v>
      </c>
      <c r="Q21" s="20" t="s">
        <v>1380</v>
      </c>
    </row>
    <row r="22" spans="1:17" ht="16.5">
      <c r="A22" s="3">
        <v>20</v>
      </c>
      <c r="B22" s="5" t="s">
        <v>1458</v>
      </c>
      <c r="C22" s="18"/>
      <c r="D22" s="3"/>
      <c r="E22" s="3"/>
      <c r="F22" s="3"/>
      <c r="G22" s="3"/>
      <c r="H22" s="3"/>
      <c r="I22" s="3"/>
      <c r="J22" s="3"/>
      <c r="K22" s="3"/>
      <c r="L22" s="3"/>
      <c r="M22" s="3"/>
      <c r="N22" s="19" t="s">
        <v>7</v>
      </c>
      <c r="O22" s="19" t="s">
        <v>1459</v>
      </c>
      <c r="P22" s="20" t="s">
        <v>1381</v>
      </c>
      <c r="Q22" s="20" t="s">
        <v>1382</v>
      </c>
    </row>
    <row r="23" spans="1:17" ht="16.5">
      <c r="A23" s="3">
        <v>21</v>
      </c>
      <c r="B23" s="5" t="s">
        <v>1460</v>
      </c>
      <c r="C23" s="18"/>
      <c r="D23" s="3"/>
      <c r="E23" s="3"/>
      <c r="F23" s="3"/>
      <c r="G23" s="3"/>
      <c r="H23" s="3"/>
      <c r="I23" s="3"/>
      <c r="J23" s="3"/>
      <c r="K23" s="3"/>
      <c r="L23" s="3"/>
      <c r="M23" s="3"/>
      <c r="N23" s="19" t="s">
        <v>9</v>
      </c>
      <c r="O23" s="19" t="s">
        <v>1461</v>
      </c>
      <c r="P23" s="20" t="s">
        <v>1462</v>
      </c>
      <c r="Q23" s="20" t="s">
        <v>1383</v>
      </c>
    </row>
    <row r="24" spans="1:17" ht="16.5">
      <c r="A24" s="3">
        <v>22</v>
      </c>
      <c r="B24" s="5" t="s">
        <v>1463</v>
      </c>
      <c r="C24" s="18"/>
      <c r="D24" s="3"/>
      <c r="E24" s="3"/>
      <c r="F24" s="3"/>
      <c r="G24" s="3"/>
      <c r="H24" s="3"/>
      <c r="I24" s="3"/>
      <c r="J24" s="3"/>
      <c r="K24" s="3"/>
      <c r="L24" s="3"/>
      <c r="M24" s="3"/>
      <c r="N24" s="19" t="s">
        <v>9</v>
      </c>
      <c r="O24" s="19" t="s">
        <v>1461</v>
      </c>
      <c r="P24" s="20" t="s">
        <v>1384</v>
      </c>
      <c r="Q24" s="20" t="s">
        <v>1385</v>
      </c>
    </row>
    <row r="25" spans="1:17" ht="16.5">
      <c r="A25" s="3">
        <v>23</v>
      </c>
      <c r="B25" s="5" t="s">
        <v>1464</v>
      </c>
      <c r="C25" s="18"/>
      <c r="D25" s="3"/>
      <c r="E25" s="3"/>
      <c r="F25" s="3"/>
      <c r="G25" s="3"/>
      <c r="H25" s="3"/>
      <c r="I25" s="3"/>
      <c r="J25" s="3"/>
      <c r="K25" s="3"/>
      <c r="L25" s="3"/>
      <c r="M25" s="3"/>
      <c r="N25" s="19" t="s">
        <v>7</v>
      </c>
      <c r="O25" s="19" t="s">
        <v>1434</v>
      </c>
      <c r="P25" s="20" t="s">
        <v>1386</v>
      </c>
      <c r="Q25" s="20" t="s">
        <v>1387</v>
      </c>
    </row>
    <row r="26" spans="1:17" ht="16.5">
      <c r="A26" s="3">
        <v>24</v>
      </c>
      <c r="B26" s="5" t="s">
        <v>1465</v>
      </c>
      <c r="C26" s="18"/>
      <c r="D26" s="3"/>
      <c r="E26" s="3"/>
      <c r="F26" s="3"/>
      <c r="G26" s="3"/>
      <c r="H26" s="3"/>
      <c r="I26" s="3"/>
      <c r="J26" s="3"/>
      <c r="K26" s="3"/>
      <c r="L26" s="3"/>
      <c r="M26" s="3"/>
      <c r="N26" s="19" t="s">
        <v>9</v>
      </c>
      <c r="O26" s="19" t="s">
        <v>1438</v>
      </c>
      <c r="P26" s="20" t="s">
        <v>1388</v>
      </c>
      <c r="Q26" s="20" t="s">
        <v>1389</v>
      </c>
    </row>
    <row r="27" spans="1:17" ht="16.5">
      <c r="A27" s="3">
        <v>25</v>
      </c>
      <c r="B27" s="5" t="s">
        <v>1466</v>
      </c>
      <c r="C27" s="18"/>
      <c r="D27" s="3"/>
      <c r="E27" s="3"/>
      <c r="F27" s="3"/>
      <c r="G27" s="3"/>
      <c r="H27" s="3"/>
      <c r="I27" s="3"/>
      <c r="J27" s="3"/>
      <c r="K27" s="3"/>
      <c r="L27" s="3"/>
      <c r="M27" s="3"/>
      <c r="N27" s="19" t="s">
        <v>9</v>
      </c>
      <c r="O27" s="19" t="s">
        <v>1467</v>
      </c>
      <c r="P27" s="20" t="s">
        <v>1390</v>
      </c>
      <c r="Q27" s="20" t="s">
        <v>1391</v>
      </c>
    </row>
    <row r="28" spans="1:17" ht="16.5">
      <c r="A28" s="3">
        <v>26</v>
      </c>
      <c r="B28" s="5" t="s">
        <v>1468</v>
      </c>
      <c r="C28" s="18"/>
      <c r="D28" s="3"/>
      <c r="E28" s="3"/>
      <c r="F28" s="3"/>
      <c r="G28" s="3"/>
      <c r="H28" s="3"/>
      <c r="I28" s="3"/>
      <c r="J28" s="3"/>
      <c r="K28" s="3"/>
      <c r="L28" s="3"/>
      <c r="M28" s="3"/>
      <c r="N28" s="19" t="s">
        <v>9</v>
      </c>
      <c r="O28" s="19" t="s">
        <v>1467</v>
      </c>
      <c r="P28" s="20" t="s">
        <v>1390</v>
      </c>
      <c r="Q28" s="20" t="s">
        <v>1391</v>
      </c>
    </row>
    <row r="29" spans="1:17" ht="16.5">
      <c r="A29" s="3">
        <v>27</v>
      </c>
      <c r="B29" s="5" t="s">
        <v>1469</v>
      </c>
      <c r="C29" s="18"/>
      <c r="D29" s="3"/>
      <c r="E29" s="3"/>
      <c r="F29" s="3"/>
      <c r="G29" s="3"/>
      <c r="H29" s="3"/>
      <c r="I29" s="3"/>
      <c r="J29" s="3"/>
      <c r="K29" s="3"/>
      <c r="L29" s="3"/>
      <c r="M29" s="3"/>
      <c r="N29" s="19" t="s">
        <v>9</v>
      </c>
      <c r="O29" s="19" t="s">
        <v>1467</v>
      </c>
      <c r="P29" s="20" t="s">
        <v>1392</v>
      </c>
      <c r="Q29" s="20" t="s">
        <v>1391</v>
      </c>
    </row>
    <row r="30" spans="1:17" ht="16.5">
      <c r="A30" s="3">
        <v>28</v>
      </c>
      <c r="B30" s="5" t="s">
        <v>1470</v>
      </c>
      <c r="C30" s="18"/>
      <c r="D30" s="3"/>
      <c r="E30" s="3"/>
      <c r="F30" s="3"/>
      <c r="G30" s="3"/>
      <c r="H30" s="3"/>
      <c r="I30" s="3"/>
      <c r="J30" s="3"/>
      <c r="K30" s="3"/>
      <c r="L30" s="3"/>
      <c r="M30" s="3"/>
      <c r="N30" s="19" t="s">
        <v>7</v>
      </c>
      <c r="O30" s="19" t="s">
        <v>1459</v>
      </c>
      <c r="P30" s="20" t="s">
        <v>1393</v>
      </c>
      <c r="Q30" s="20" t="s">
        <v>1245</v>
      </c>
    </row>
    <row r="31" spans="1:17" ht="16.5">
      <c r="A31" s="3">
        <v>29</v>
      </c>
      <c r="B31" s="5" t="s">
        <v>1471</v>
      </c>
      <c r="C31" s="18"/>
      <c r="D31" s="3"/>
      <c r="E31" s="3"/>
      <c r="F31" s="3"/>
      <c r="G31" s="3"/>
      <c r="H31" s="3"/>
      <c r="I31" s="3"/>
      <c r="J31" s="3"/>
      <c r="K31" s="3"/>
      <c r="L31" s="3"/>
      <c r="M31" s="3"/>
      <c r="N31" s="19" t="s">
        <v>7</v>
      </c>
      <c r="O31" s="19" t="s">
        <v>1459</v>
      </c>
      <c r="P31" s="20" t="s">
        <v>1394</v>
      </c>
      <c r="Q31" s="20" t="s">
        <v>1245</v>
      </c>
    </row>
    <row r="32" spans="1:17" ht="16.5">
      <c r="A32" s="3">
        <v>30</v>
      </c>
      <c r="B32" s="5" t="s">
        <v>1472</v>
      </c>
      <c r="C32" s="18"/>
      <c r="D32" s="3"/>
      <c r="E32" s="3"/>
      <c r="F32" s="3"/>
      <c r="G32" s="3"/>
      <c r="H32" s="3"/>
      <c r="I32" s="3"/>
      <c r="J32" s="3"/>
      <c r="K32" s="3"/>
      <c r="L32" s="3"/>
      <c r="M32" s="3"/>
      <c r="N32" s="19" t="s">
        <v>7</v>
      </c>
      <c r="O32" s="19" t="s">
        <v>1459</v>
      </c>
      <c r="P32" s="20" t="s">
        <v>1394</v>
      </c>
      <c r="Q32" s="20" t="s">
        <v>1245</v>
      </c>
    </row>
    <row r="33" spans="1:17" ht="16.5">
      <c r="A33" s="3">
        <v>31</v>
      </c>
      <c r="B33" s="5" t="s">
        <v>1473</v>
      </c>
      <c r="C33" s="18"/>
      <c r="D33" s="3"/>
      <c r="E33" s="3"/>
      <c r="F33" s="3"/>
      <c r="G33" s="3"/>
      <c r="H33" s="3"/>
      <c r="I33" s="3"/>
      <c r="J33" s="3"/>
      <c r="K33" s="3"/>
      <c r="L33" s="3"/>
      <c r="M33" s="3"/>
      <c r="N33" s="19" t="s">
        <v>7</v>
      </c>
      <c r="O33" s="19" t="s">
        <v>1459</v>
      </c>
      <c r="P33" s="20" t="s">
        <v>1394</v>
      </c>
      <c r="Q33" s="20" t="s">
        <v>1245</v>
      </c>
    </row>
    <row r="34" spans="1:17" ht="16.5">
      <c r="A34" s="3">
        <v>32</v>
      </c>
      <c r="B34" s="5" t="s">
        <v>1474</v>
      </c>
      <c r="C34" s="18"/>
      <c r="D34" s="3"/>
      <c r="E34" s="3"/>
      <c r="F34" s="3"/>
      <c r="G34" s="3"/>
      <c r="H34" s="3"/>
      <c r="I34" s="3"/>
      <c r="J34" s="3"/>
      <c r="K34" s="3"/>
      <c r="L34" s="3"/>
      <c r="M34" s="3"/>
      <c r="N34" s="19" t="s">
        <v>9</v>
      </c>
      <c r="O34" s="19" t="s">
        <v>1467</v>
      </c>
      <c r="P34" s="20" t="s">
        <v>1395</v>
      </c>
      <c r="Q34" s="20" t="s">
        <v>1278</v>
      </c>
    </row>
    <row r="35" spans="1:17" ht="16.5">
      <c r="A35" s="3">
        <v>33</v>
      </c>
      <c r="B35" s="5" t="s">
        <v>1475</v>
      </c>
      <c r="C35" s="18"/>
      <c r="D35" s="3"/>
      <c r="E35" s="3"/>
      <c r="F35" s="3"/>
      <c r="G35" s="3"/>
      <c r="H35" s="3"/>
      <c r="I35" s="3"/>
      <c r="J35" s="3"/>
      <c r="K35" s="3"/>
      <c r="L35" s="3"/>
      <c r="M35" s="3"/>
      <c r="N35" s="19" t="s">
        <v>9</v>
      </c>
      <c r="O35" s="19" t="s">
        <v>1467</v>
      </c>
      <c r="P35" s="20" t="s">
        <v>1396</v>
      </c>
      <c r="Q35" s="20" t="s">
        <v>1278</v>
      </c>
    </row>
    <row r="36" spans="1:17" ht="16.5">
      <c r="A36" s="3">
        <v>34</v>
      </c>
      <c r="B36" s="5" t="s">
        <v>1476</v>
      </c>
      <c r="C36" s="18"/>
      <c r="D36" s="3"/>
      <c r="E36" s="3"/>
      <c r="F36" s="3"/>
      <c r="G36" s="3"/>
      <c r="H36" s="3"/>
      <c r="I36" s="3"/>
      <c r="J36" s="3"/>
      <c r="K36" s="3"/>
      <c r="L36" s="3"/>
      <c r="M36" s="3"/>
      <c r="N36" s="19" t="s">
        <v>7</v>
      </c>
      <c r="O36" s="19" t="s">
        <v>1436</v>
      </c>
      <c r="P36" s="20" t="s">
        <v>1397</v>
      </c>
      <c r="Q36" s="20" t="s">
        <v>1053</v>
      </c>
    </row>
    <row r="37" spans="1:17" ht="16.5">
      <c r="A37" s="3">
        <v>35</v>
      </c>
      <c r="B37" s="5" t="s">
        <v>1477</v>
      </c>
      <c r="C37" s="18"/>
      <c r="D37" s="3"/>
      <c r="E37" s="3"/>
      <c r="F37" s="3"/>
      <c r="G37" s="3"/>
      <c r="H37" s="3"/>
      <c r="I37" s="3"/>
      <c r="J37" s="3"/>
      <c r="K37" s="3"/>
      <c r="L37" s="3"/>
      <c r="M37" s="3"/>
      <c r="N37" s="19" t="s">
        <v>3</v>
      </c>
      <c r="O37" s="19" t="s">
        <v>1440</v>
      </c>
      <c r="P37" s="20" t="s">
        <v>1398</v>
      </c>
      <c r="Q37" s="20" t="s">
        <v>1124</v>
      </c>
    </row>
    <row r="38" spans="1:17" ht="16.5">
      <c r="A38" s="3">
        <v>36</v>
      </c>
      <c r="B38" s="5" t="s">
        <v>1478</v>
      </c>
      <c r="C38" s="18"/>
      <c r="D38" s="3"/>
      <c r="E38" s="3"/>
      <c r="F38" s="3"/>
      <c r="G38" s="3"/>
      <c r="H38" s="3"/>
      <c r="I38" s="3"/>
      <c r="J38" s="3"/>
      <c r="K38" s="3"/>
      <c r="L38" s="3"/>
      <c r="M38" s="3"/>
      <c r="N38" s="19" t="s">
        <v>7</v>
      </c>
      <c r="O38" s="19" t="s">
        <v>1436</v>
      </c>
      <c r="P38" s="20" t="s">
        <v>1399</v>
      </c>
      <c r="Q38" s="20" t="s">
        <v>1053</v>
      </c>
    </row>
    <row r="39" spans="1:17" ht="16.5">
      <c r="A39" s="3">
        <v>37</v>
      </c>
      <c r="B39" s="5" t="s">
        <v>1479</v>
      </c>
      <c r="C39" s="18"/>
      <c r="D39" s="3"/>
      <c r="E39" s="3"/>
      <c r="F39" s="3"/>
      <c r="G39" s="3"/>
      <c r="H39" s="3"/>
      <c r="I39" s="3"/>
      <c r="J39" s="3"/>
      <c r="K39" s="3"/>
      <c r="L39" s="3"/>
      <c r="M39" s="3"/>
      <c r="N39" s="19" t="s">
        <v>7</v>
      </c>
      <c r="O39" s="19" t="s">
        <v>1436</v>
      </c>
      <c r="P39" s="20" t="s">
        <v>1399</v>
      </c>
      <c r="Q39" s="20" t="s">
        <v>1053</v>
      </c>
    </row>
    <row r="40" spans="1:17" ht="16.5">
      <c r="A40" s="3">
        <v>38</v>
      </c>
      <c r="B40" s="5" t="s">
        <v>1480</v>
      </c>
      <c r="C40" s="18"/>
      <c r="D40" s="3"/>
      <c r="E40" s="3"/>
      <c r="F40" s="3"/>
      <c r="G40" s="3"/>
      <c r="H40" s="3"/>
      <c r="I40" s="3"/>
      <c r="J40" s="3"/>
      <c r="K40" s="3"/>
      <c r="L40" s="3"/>
      <c r="M40" s="3"/>
      <c r="N40" s="19" t="s">
        <v>7</v>
      </c>
      <c r="O40" s="19" t="s">
        <v>1443</v>
      </c>
      <c r="P40" s="20" t="s">
        <v>1400</v>
      </c>
      <c r="Q40" s="20" t="s">
        <v>1401</v>
      </c>
    </row>
    <row r="41" spans="1:17" ht="16.5">
      <c r="A41" s="3">
        <v>39</v>
      </c>
      <c r="B41" s="5" t="s">
        <v>1481</v>
      </c>
      <c r="C41" s="18"/>
      <c r="D41" s="3"/>
      <c r="E41" s="3"/>
      <c r="F41" s="3"/>
      <c r="G41" s="3"/>
      <c r="H41" s="3"/>
      <c r="I41" s="3"/>
      <c r="J41" s="3"/>
      <c r="K41" s="3"/>
      <c r="L41" s="3"/>
      <c r="M41" s="3"/>
      <c r="N41" s="19" t="s">
        <v>7</v>
      </c>
      <c r="O41" s="19" t="s">
        <v>1443</v>
      </c>
      <c r="P41" s="20" t="s">
        <v>1400</v>
      </c>
      <c r="Q41" s="20" t="s">
        <v>1402</v>
      </c>
    </row>
    <row r="42" spans="1:17" ht="16.5">
      <c r="A42" s="3">
        <v>40</v>
      </c>
      <c r="B42" s="5" t="s">
        <v>1482</v>
      </c>
      <c r="C42" s="18"/>
      <c r="D42" s="3"/>
      <c r="E42" s="3"/>
      <c r="F42" s="3"/>
      <c r="G42" s="3"/>
      <c r="H42" s="3"/>
      <c r="I42" s="3"/>
      <c r="J42" s="3"/>
      <c r="K42" s="3"/>
      <c r="L42" s="3"/>
      <c r="M42" s="3"/>
      <c r="N42" s="19" t="s">
        <v>9</v>
      </c>
      <c r="O42" s="19" t="s">
        <v>1450</v>
      </c>
      <c r="P42" s="20" t="s">
        <v>1403</v>
      </c>
      <c r="Q42" s="20" t="s">
        <v>1025</v>
      </c>
    </row>
    <row r="43" spans="1:17" ht="16.5">
      <c r="A43" s="3">
        <v>41</v>
      </c>
      <c r="B43" s="5" t="s">
        <v>1483</v>
      </c>
      <c r="C43" s="18"/>
      <c r="D43" s="3"/>
      <c r="E43" s="3"/>
      <c r="F43" s="3"/>
      <c r="G43" s="3"/>
      <c r="H43" s="3"/>
      <c r="I43" s="3"/>
      <c r="J43" s="3"/>
      <c r="K43" s="3"/>
      <c r="L43" s="3"/>
      <c r="M43" s="3"/>
      <c r="N43" s="19" t="s">
        <v>7</v>
      </c>
      <c r="O43" s="19" t="s">
        <v>1436</v>
      </c>
      <c r="P43" s="20" t="s">
        <v>1404</v>
      </c>
      <c r="Q43" s="20" t="s">
        <v>1405</v>
      </c>
    </row>
    <row r="44" spans="1:17" ht="16.5">
      <c r="A44" s="3">
        <v>42</v>
      </c>
      <c r="B44" s="5" t="s">
        <v>1484</v>
      </c>
      <c r="C44" s="18"/>
      <c r="D44" s="3"/>
      <c r="E44" s="3"/>
      <c r="F44" s="3"/>
      <c r="G44" s="3"/>
      <c r="H44" s="3"/>
      <c r="I44" s="3"/>
      <c r="J44" s="3"/>
      <c r="K44" s="3"/>
      <c r="L44" s="3"/>
      <c r="M44" s="3"/>
      <c r="N44" s="19" t="s">
        <v>7</v>
      </c>
      <c r="O44" s="19" t="s">
        <v>1436</v>
      </c>
      <c r="P44" s="20" t="s">
        <v>1404</v>
      </c>
      <c r="Q44" s="20" t="s">
        <v>1405</v>
      </c>
    </row>
    <row r="45" spans="1:17" ht="16.5">
      <c r="A45" s="3">
        <v>43</v>
      </c>
      <c r="B45" s="5" t="s">
        <v>1485</v>
      </c>
      <c r="C45" s="18"/>
      <c r="D45" s="3"/>
      <c r="E45" s="3"/>
      <c r="F45" s="3"/>
      <c r="G45" s="3"/>
      <c r="H45" s="3"/>
      <c r="I45" s="3"/>
      <c r="J45" s="3"/>
      <c r="K45" s="3"/>
      <c r="L45" s="3"/>
      <c r="M45" s="3"/>
      <c r="N45" s="19" t="s">
        <v>3</v>
      </c>
      <c r="O45" s="19" t="s">
        <v>1428</v>
      </c>
      <c r="P45" s="20" t="s">
        <v>1406</v>
      </c>
      <c r="Q45" s="20" t="s">
        <v>1094</v>
      </c>
    </row>
    <row r="46" spans="1:17" ht="16.5">
      <c r="A46" s="3">
        <v>44</v>
      </c>
      <c r="B46" s="5" t="s">
        <v>1486</v>
      </c>
      <c r="C46" s="18"/>
      <c r="D46" s="3"/>
      <c r="E46" s="3"/>
      <c r="F46" s="3"/>
      <c r="G46" s="3"/>
      <c r="H46" s="3"/>
      <c r="I46" s="3"/>
      <c r="J46" s="3"/>
      <c r="K46" s="3"/>
      <c r="L46" s="3"/>
      <c r="M46" s="3"/>
      <c r="N46" s="19" t="s">
        <v>3</v>
      </c>
      <c r="O46" s="19" t="s">
        <v>1428</v>
      </c>
      <c r="P46" s="20" t="s">
        <v>1406</v>
      </c>
      <c r="Q46" s="20" t="s">
        <v>1094</v>
      </c>
    </row>
    <row r="47" spans="1:17" ht="16.5">
      <c r="A47" s="3">
        <v>45</v>
      </c>
      <c r="B47" s="5" t="s">
        <v>1487</v>
      </c>
      <c r="C47" s="18"/>
      <c r="D47" s="3"/>
      <c r="E47" s="3"/>
      <c r="F47" s="3"/>
      <c r="G47" s="3"/>
      <c r="H47" s="3"/>
      <c r="I47" s="3"/>
      <c r="J47" s="3"/>
      <c r="K47" s="3"/>
      <c r="L47" s="3"/>
      <c r="M47" s="3"/>
      <c r="N47" s="19" t="s">
        <v>3</v>
      </c>
      <c r="O47" s="19" t="s">
        <v>1440</v>
      </c>
      <c r="P47" s="20" t="s">
        <v>1407</v>
      </c>
      <c r="Q47" s="20" t="s">
        <v>1069</v>
      </c>
    </row>
    <row r="48" spans="1:17" ht="16.5">
      <c r="A48" s="3">
        <v>46</v>
      </c>
      <c r="B48" s="5" t="s">
        <v>1488</v>
      </c>
      <c r="C48" s="18"/>
      <c r="D48" s="3"/>
      <c r="E48" s="3"/>
      <c r="F48" s="3"/>
      <c r="G48" s="3"/>
      <c r="H48" s="3"/>
      <c r="I48" s="3"/>
      <c r="J48" s="3"/>
      <c r="K48" s="3"/>
      <c r="L48" s="3"/>
      <c r="M48" s="3"/>
      <c r="N48" s="19" t="s">
        <v>3</v>
      </c>
      <c r="O48" s="19" t="s">
        <v>1440</v>
      </c>
      <c r="P48" s="20" t="s">
        <v>1407</v>
      </c>
      <c r="Q48" s="20" t="s">
        <v>1069</v>
      </c>
    </row>
    <row r="49" spans="1:17" ht="16.5">
      <c r="A49" s="3">
        <v>47</v>
      </c>
      <c r="B49" s="5" t="s">
        <v>1489</v>
      </c>
      <c r="C49" s="18"/>
      <c r="D49" s="3"/>
      <c r="E49" s="3"/>
      <c r="F49" s="3"/>
      <c r="G49" s="3"/>
      <c r="H49" s="3"/>
      <c r="I49" s="3"/>
      <c r="J49" s="3"/>
      <c r="K49" s="3"/>
      <c r="L49" s="3"/>
      <c r="M49" s="3"/>
      <c r="N49" s="19" t="s">
        <v>3</v>
      </c>
      <c r="O49" s="19" t="s">
        <v>1447</v>
      </c>
      <c r="P49" s="20" t="s">
        <v>1408</v>
      </c>
      <c r="Q49" s="20" t="s">
        <v>1181</v>
      </c>
    </row>
    <row r="50" spans="1:17" ht="16.5">
      <c r="A50" s="3">
        <v>48</v>
      </c>
      <c r="B50" s="5" t="s">
        <v>1490</v>
      </c>
      <c r="C50" s="18"/>
      <c r="D50" s="3"/>
      <c r="E50" s="3"/>
      <c r="F50" s="3"/>
      <c r="G50" s="3"/>
      <c r="H50" s="3"/>
      <c r="I50" s="3"/>
      <c r="J50" s="3"/>
      <c r="K50" s="3"/>
      <c r="L50" s="3"/>
      <c r="M50" s="3"/>
      <c r="N50" s="19" t="s">
        <v>3</v>
      </c>
      <c r="O50" s="19" t="s">
        <v>1447</v>
      </c>
      <c r="P50" s="20" t="s">
        <v>1409</v>
      </c>
      <c r="Q50" s="20" t="s">
        <v>1181</v>
      </c>
    </row>
    <row r="51" spans="1:17" ht="16.5">
      <c r="A51" s="3">
        <v>49</v>
      </c>
      <c r="B51" s="21" t="s">
        <v>724</v>
      </c>
      <c r="C51" s="18"/>
      <c r="D51" s="22" t="s">
        <v>1491</v>
      </c>
      <c r="E51" s="3"/>
      <c r="F51" s="3"/>
      <c r="G51" s="3"/>
      <c r="H51" s="3"/>
      <c r="I51" s="3"/>
      <c r="J51" s="3"/>
      <c r="K51" s="3"/>
      <c r="L51" s="3"/>
      <c r="M51" s="3"/>
      <c r="N51" s="21" t="s">
        <v>7</v>
      </c>
      <c r="O51" s="21" t="s">
        <v>632</v>
      </c>
      <c r="P51" s="23" t="s">
        <v>917</v>
      </c>
      <c r="Q51" s="24" t="s">
        <v>918</v>
      </c>
    </row>
    <row r="52" spans="1:17" ht="16.5">
      <c r="A52" s="3">
        <v>50</v>
      </c>
      <c r="B52" s="21" t="s">
        <v>725</v>
      </c>
      <c r="C52" s="18"/>
      <c r="D52" s="22" t="s">
        <v>1492</v>
      </c>
      <c r="E52" s="3"/>
      <c r="F52" s="3"/>
      <c r="G52" s="3"/>
      <c r="H52" s="3"/>
      <c r="I52" s="3"/>
      <c r="J52" s="3"/>
      <c r="K52" s="3"/>
      <c r="L52" s="3"/>
      <c r="M52" s="3"/>
      <c r="N52" s="21" t="s">
        <v>9</v>
      </c>
      <c r="O52" s="21" t="s">
        <v>290</v>
      </c>
      <c r="P52" s="23" t="s">
        <v>919</v>
      </c>
      <c r="Q52" s="24" t="s">
        <v>920</v>
      </c>
    </row>
    <row r="53" spans="1:17" ht="16.5">
      <c r="A53" s="3">
        <v>51</v>
      </c>
      <c r="B53" s="21" t="s">
        <v>726</v>
      </c>
      <c r="C53" s="3"/>
      <c r="D53" s="22" t="s">
        <v>1492</v>
      </c>
      <c r="E53" s="3"/>
      <c r="F53" s="3"/>
      <c r="G53" s="3"/>
      <c r="H53" s="3"/>
      <c r="I53" s="3"/>
      <c r="J53" s="3"/>
      <c r="K53" s="3"/>
      <c r="L53" s="3"/>
      <c r="M53" s="3"/>
      <c r="N53" s="21" t="s">
        <v>3</v>
      </c>
      <c r="O53" s="21" t="s">
        <v>921</v>
      </c>
      <c r="P53" s="23" t="s">
        <v>922</v>
      </c>
      <c r="Q53" s="24" t="s">
        <v>923</v>
      </c>
    </row>
    <row r="54" spans="1:17" ht="16.5">
      <c r="A54" s="3">
        <v>52</v>
      </c>
      <c r="B54" s="21" t="s">
        <v>727</v>
      </c>
      <c r="C54" s="3"/>
      <c r="D54" s="22" t="s">
        <v>1492</v>
      </c>
      <c r="E54" s="3"/>
      <c r="F54" s="3"/>
      <c r="G54" s="3"/>
      <c r="H54" s="3"/>
      <c r="I54" s="3"/>
      <c r="J54" s="3"/>
      <c r="K54" s="3"/>
      <c r="L54" s="3"/>
      <c r="M54" s="3"/>
      <c r="N54" s="21" t="s">
        <v>3</v>
      </c>
      <c r="O54" s="21" t="s">
        <v>924</v>
      </c>
      <c r="P54" s="23" t="s">
        <v>925</v>
      </c>
      <c r="Q54" s="24" t="s">
        <v>926</v>
      </c>
    </row>
    <row r="55" spans="1:17" ht="16.5">
      <c r="A55" s="3">
        <v>53</v>
      </c>
      <c r="B55" s="21" t="s">
        <v>728</v>
      </c>
      <c r="C55" s="3"/>
      <c r="D55" s="22" t="s">
        <v>1492</v>
      </c>
      <c r="E55" s="3"/>
      <c r="F55" s="3"/>
      <c r="G55" s="3"/>
      <c r="H55" s="3"/>
      <c r="I55" s="3"/>
      <c r="J55" s="3"/>
      <c r="K55" s="3"/>
      <c r="L55" s="3"/>
      <c r="M55" s="3"/>
      <c r="N55" s="21" t="s">
        <v>9</v>
      </c>
      <c r="O55" s="21" t="s">
        <v>290</v>
      </c>
      <c r="P55" s="23" t="s">
        <v>927</v>
      </c>
      <c r="Q55" s="24" t="s">
        <v>928</v>
      </c>
    </row>
    <row r="56" spans="1:17" ht="16.5">
      <c r="A56" s="3">
        <v>54</v>
      </c>
      <c r="B56" s="21" t="s">
        <v>729</v>
      </c>
      <c r="C56" s="3"/>
      <c r="D56" s="22" t="s">
        <v>1492</v>
      </c>
      <c r="E56" s="3"/>
      <c r="F56" s="3"/>
      <c r="G56" s="3"/>
      <c r="H56" s="3"/>
      <c r="I56" s="3"/>
      <c r="J56" s="3"/>
      <c r="K56" s="3"/>
      <c r="L56" s="3"/>
      <c r="M56" s="3"/>
      <c r="N56" s="21" t="s">
        <v>9</v>
      </c>
      <c r="O56" s="21" t="s">
        <v>20</v>
      </c>
      <c r="P56" s="23" t="s">
        <v>929</v>
      </c>
      <c r="Q56" s="24" t="s">
        <v>930</v>
      </c>
    </row>
    <row r="57" spans="1:17" ht="16.5">
      <c r="A57" s="3">
        <v>55</v>
      </c>
      <c r="B57" s="21" t="s">
        <v>730</v>
      </c>
      <c r="C57" s="3"/>
      <c r="D57" s="22" t="s">
        <v>1492</v>
      </c>
      <c r="E57" s="3"/>
      <c r="F57" s="3"/>
      <c r="G57" s="3"/>
      <c r="H57" s="3"/>
      <c r="I57" s="3"/>
      <c r="J57" s="3"/>
      <c r="K57" s="3"/>
      <c r="L57" s="3"/>
      <c r="M57" s="3"/>
      <c r="N57" s="21" t="s">
        <v>9</v>
      </c>
      <c r="O57" s="21" t="s">
        <v>931</v>
      </c>
      <c r="P57" s="23" t="s">
        <v>932</v>
      </c>
      <c r="Q57" s="24" t="s">
        <v>933</v>
      </c>
    </row>
    <row r="58" spans="1:17" ht="16.5">
      <c r="A58" s="3">
        <v>56</v>
      </c>
      <c r="B58" s="21" t="s">
        <v>731</v>
      </c>
      <c r="C58" s="3"/>
      <c r="D58" s="22" t="s">
        <v>1492</v>
      </c>
      <c r="E58" s="3"/>
      <c r="F58" s="3"/>
      <c r="G58" s="3"/>
      <c r="H58" s="3"/>
      <c r="I58" s="3"/>
      <c r="J58" s="3"/>
      <c r="K58" s="3"/>
      <c r="L58" s="3"/>
      <c r="M58" s="3"/>
      <c r="N58" s="21" t="s">
        <v>3</v>
      </c>
      <c r="O58" s="21" t="s">
        <v>924</v>
      </c>
      <c r="P58" s="23" t="s">
        <v>934</v>
      </c>
      <c r="Q58" s="24" t="s">
        <v>935</v>
      </c>
    </row>
    <row r="59" spans="1:17" ht="16.5">
      <c r="A59" s="3">
        <v>57</v>
      </c>
      <c r="B59" s="21" t="s">
        <v>732</v>
      </c>
      <c r="C59" s="3"/>
      <c r="D59" s="22" t="s">
        <v>1492</v>
      </c>
      <c r="E59" s="3"/>
      <c r="F59" s="3"/>
      <c r="G59" s="3"/>
      <c r="H59" s="3"/>
      <c r="I59" s="3"/>
      <c r="J59" s="3"/>
      <c r="K59" s="3"/>
      <c r="L59" s="3"/>
      <c r="M59" s="3"/>
      <c r="N59" s="21" t="s">
        <v>9</v>
      </c>
      <c r="O59" s="21" t="s">
        <v>936</v>
      </c>
      <c r="P59" s="23" t="s">
        <v>937</v>
      </c>
      <c r="Q59" s="24" t="s">
        <v>938</v>
      </c>
    </row>
    <row r="60" spans="1:17" ht="16.5">
      <c r="A60" s="3">
        <v>58</v>
      </c>
      <c r="B60" s="21" t="s">
        <v>733</v>
      </c>
      <c r="C60" s="3"/>
      <c r="D60" s="22" t="s">
        <v>1492</v>
      </c>
      <c r="E60" s="3"/>
      <c r="F60" s="3"/>
      <c r="G60" s="3"/>
      <c r="H60" s="3"/>
      <c r="I60" s="3"/>
      <c r="J60" s="3"/>
      <c r="K60" s="3"/>
      <c r="L60" s="3"/>
      <c r="M60" s="3"/>
      <c r="N60" s="21" t="s">
        <v>9</v>
      </c>
      <c r="O60" s="21" t="s">
        <v>147</v>
      </c>
      <c r="P60" s="23" t="s">
        <v>939</v>
      </c>
      <c r="Q60" s="24" t="s">
        <v>940</v>
      </c>
    </row>
    <row r="61" spans="1:17" ht="16.5">
      <c r="A61" s="3">
        <v>59</v>
      </c>
      <c r="B61" s="21" t="s">
        <v>734</v>
      </c>
      <c r="C61" s="3"/>
      <c r="D61" s="22" t="s">
        <v>1492</v>
      </c>
      <c r="E61" s="3"/>
      <c r="F61" s="3"/>
      <c r="G61" s="3"/>
      <c r="H61" s="3"/>
      <c r="I61" s="3"/>
      <c r="J61" s="3"/>
      <c r="K61" s="3"/>
      <c r="L61" s="3"/>
      <c r="M61" s="3"/>
      <c r="N61" s="21" t="s">
        <v>3</v>
      </c>
      <c r="O61" s="21" t="s">
        <v>924</v>
      </c>
      <c r="P61" s="23" t="s">
        <v>941</v>
      </c>
      <c r="Q61" s="24" t="s">
        <v>942</v>
      </c>
    </row>
    <row r="62" spans="1:17" ht="16.5">
      <c r="A62" s="3">
        <v>60</v>
      </c>
      <c r="B62" s="21" t="s">
        <v>735</v>
      </c>
      <c r="C62" s="3"/>
      <c r="D62" s="22" t="s">
        <v>1492</v>
      </c>
      <c r="E62" s="3"/>
      <c r="F62" s="3"/>
      <c r="G62" s="3"/>
      <c r="H62" s="3"/>
      <c r="I62" s="3"/>
      <c r="J62" s="3"/>
      <c r="K62" s="3"/>
      <c r="L62" s="3"/>
      <c r="M62" s="3"/>
      <c r="N62" s="21" t="s">
        <v>9</v>
      </c>
      <c r="O62" s="21" t="s">
        <v>290</v>
      </c>
      <c r="P62" s="23" t="s">
        <v>943</v>
      </c>
      <c r="Q62" s="24" t="s">
        <v>944</v>
      </c>
    </row>
    <row r="63" spans="1:17" ht="16.5">
      <c r="A63" s="3">
        <v>61</v>
      </c>
      <c r="B63" s="21" t="s">
        <v>736</v>
      </c>
      <c r="C63" s="3"/>
      <c r="D63" s="22" t="s">
        <v>1492</v>
      </c>
      <c r="E63" s="3"/>
      <c r="F63" s="3"/>
      <c r="G63" s="3"/>
      <c r="H63" s="3"/>
      <c r="I63" s="3"/>
      <c r="J63" s="3"/>
      <c r="K63" s="3"/>
      <c r="L63" s="3"/>
      <c r="M63" s="3"/>
      <c r="N63" s="21" t="s">
        <v>9</v>
      </c>
      <c r="O63" s="21" t="s">
        <v>20</v>
      </c>
      <c r="P63" s="23" t="s">
        <v>945</v>
      </c>
      <c r="Q63" s="24" t="s">
        <v>946</v>
      </c>
    </row>
    <row r="64" spans="1:17" ht="16.5">
      <c r="A64" s="3">
        <v>62</v>
      </c>
      <c r="B64" s="21" t="s">
        <v>737</v>
      </c>
      <c r="C64" s="3"/>
      <c r="D64" s="22" t="s">
        <v>1492</v>
      </c>
      <c r="E64" s="3"/>
      <c r="F64" s="3"/>
      <c r="G64" s="3"/>
      <c r="H64" s="3"/>
      <c r="I64" s="3"/>
      <c r="J64" s="3"/>
      <c r="K64" s="3"/>
      <c r="L64" s="3"/>
      <c r="M64" s="3"/>
      <c r="N64" s="21" t="s">
        <v>9</v>
      </c>
      <c r="O64" s="21" t="s">
        <v>936</v>
      </c>
      <c r="P64" s="23" t="s">
        <v>947</v>
      </c>
      <c r="Q64" s="24" t="s">
        <v>948</v>
      </c>
    </row>
    <row r="65" spans="1:17" ht="16.5">
      <c r="A65" s="3">
        <v>63</v>
      </c>
      <c r="B65" s="21" t="s">
        <v>738</v>
      </c>
      <c r="C65" s="3"/>
      <c r="D65" s="22" t="s">
        <v>1492</v>
      </c>
      <c r="E65" s="3"/>
      <c r="F65" s="3"/>
      <c r="G65" s="3"/>
      <c r="H65" s="3"/>
      <c r="I65" s="3"/>
      <c r="J65" s="3"/>
      <c r="K65" s="3"/>
      <c r="L65" s="3"/>
      <c r="M65" s="3"/>
      <c r="N65" s="21" t="s">
        <v>7</v>
      </c>
      <c r="O65" s="21" t="s">
        <v>949</v>
      </c>
      <c r="P65" s="23" t="s">
        <v>950</v>
      </c>
      <c r="Q65" s="24" t="s">
        <v>951</v>
      </c>
    </row>
    <row r="66" spans="1:17" ht="16.5">
      <c r="A66" s="3">
        <v>64</v>
      </c>
      <c r="B66" s="21" t="s">
        <v>739</v>
      </c>
      <c r="C66" s="3"/>
      <c r="D66" s="22" t="s">
        <v>1492</v>
      </c>
      <c r="E66" s="3"/>
      <c r="F66" s="3"/>
      <c r="G66" s="3"/>
      <c r="H66" s="3"/>
      <c r="I66" s="3"/>
      <c r="J66" s="3"/>
      <c r="K66" s="3"/>
      <c r="L66" s="3"/>
      <c r="M66" s="3"/>
      <c r="N66" s="21" t="s">
        <v>7</v>
      </c>
      <c r="O66" s="21" t="s">
        <v>8</v>
      </c>
      <c r="P66" s="23" t="s">
        <v>952</v>
      </c>
      <c r="Q66" s="24" t="s">
        <v>953</v>
      </c>
    </row>
    <row r="67" spans="1:17" ht="16.5">
      <c r="A67" s="3">
        <v>65</v>
      </c>
      <c r="B67" s="21" t="s">
        <v>740</v>
      </c>
      <c r="C67" s="3"/>
      <c r="D67" s="22" t="s">
        <v>1492</v>
      </c>
      <c r="E67" s="3"/>
      <c r="F67" s="3"/>
      <c r="G67" s="3"/>
      <c r="H67" s="3"/>
      <c r="I67" s="3"/>
      <c r="J67" s="3"/>
      <c r="K67" s="3"/>
      <c r="L67" s="3"/>
      <c r="M67" s="3"/>
      <c r="N67" s="21" t="s">
        <v>9</v>
      </c>
      <c r="O67" s="21" t="s">
        <v>19</v>
      </c>
      <c r="P67" s="23" t="s">
        <v>954</v>
      </c>
      <c r="Q67" s="24" t="s">
        <v>955</v>
      </c>
    </row>
    <row r="68" spans="1:17" ht="16.5">
      <c r="A68" s="3">
        <v>66</v>
      </c>
      <c r="B68" s="21" t="s">
        <v>741</v>
      </c>
      <c r="C68" s="3"/>
      <c r="D68" s="22" t="s">
        <v>1492</v>
      </c>
      <c r="E68" s="3"/>
      <c r="F68" s="3"/>
      <c r="G68" s="3"/>
      <c r="H68" s="3"/>
      <c r="I68" s="3"/>
      <c r="J68" s="3"/>
      <c r="K68" s="3"/>
      <c r="L68" s="3"/>
      <c r="M68" s="3"/>
      <c r="N68" s="21" t="s">
        <v>9</v>
      </c>
      <c r="O68" s="21" t="s">
        <v>936</v>
      </c>
      <c r="P68" s="23" t="s">
        <v>956</v>
      </c>
      <c r="Q68" s="24" t="s">
        <v>957</v>
      </c>
    </row>
    <row r="69" spans="1:17" ht="16.5">
      <c r="A69" s="3">
        <v>67</v>
      </c>
      <c r="B69" s="21" t="s">
        <v>742</v>
      </c>
      <c r="C69" s="3"/>
      <c r="D69" s="22" t="s">
        <v>1492</v>
      </c>
      <c r="E69" s="3"/>
      <c r="F69" s="3"/>
      <c r="G69" s="3"/>
      <c r="H69" s="3"/>
      <c r="I69" s="3"/>
      <c r="J69" s="3"/>
      <c r="K69" s="3"/>
      <c r="L69" s="3"/>
      <c r="M69" s="3"/>
      <c r="N69" s="21" t="s">
        <v>9</v>
      </c>
      <c r="O69" s="21" t="s">
        <v>19</v>
      </c>
      <c r="P69" s="23" t="s">
        <v>958</v>
      </c>
      <c r="Q69" s="24" t="s">
        <v>959</v>
      </c>
    </row>
    <row r="70" spans="1:17" ht="16.5">
      <c r="A70" s="3">
        <v>68</v>
      </c>
      <c r="B70" s="21" t="s">
        <v>743</v>
      </c>
      <c r="C70" s="3"/>
      <c r="D70" s="22" t="s">
        <v>1492</v>
      </c>
      <c r="E70" s="3"/>
      <c r="F70" s="3"/>
      <c r="G70" s="3"/>
      <c r="H70" s="3"/>
      <c r="I70" s="3"/>
      <c r="J70" s="3"/>
      <c r="K70" s="3"/>
      <c r="L70" s="3"/>
      <c r="M70" s="3"/>
      <c r="N70" s="21" t="s">
        <v>9</v>
      </c>
      <c r="O70" s="21" t="s">
        <v>18</v>
      </c>
      <c r="P70" s="23" t="s">
        <v>960</v>
      </c>
      <c r="Q70" s="24" t="s">
        <v>961</v>
      </c>
    </row>
    <row r="71" spans="1:17" ht="16.5">
      <c r="A71" s="3">
        <v>69</v>
      </c>
      <c r="B71" s="21" t="s">
        <v>744</v>
      </c>
      <c r="C71" s="3"/>
      <c r="D71" s="22" t="s">
        <v>1492</v>
      </c>
      <c r="E71" s="3"/>
      <c r="F71" s="3"/>
      <c r="G71" s="3"/>
      <c r="H71" s="3"/>
      <c r="I71" s="3"/>
      <c r="J71" s="3"/>
      <c r="K71" s="3"/>
      <c r="L71" s="3"/>
      <c r="M71" s="3"/>
      <c r="N71" s="21" t="s">
        <v>9</v>
      </c>
      <c r="O71" s="21" t="s">
        <v>147</v>
      </c>
      <c r="P71" s="23" t="s">
        <v>962</v>
      </c>
      <c r="Q71" s="24" t="s">
        <v>963</v>
      </c>
    </row>
    <row r="72" spans="1:17" ht="16.5">
      <c r="A72" s="3">
        <v>70</v>
      </c>
      <c r="B72" s="21" t="s">
        <v>745</v>
      </c>
      <c r="C72" s="3"/>
      <c r="D72" s="22" t="s">
        <v>1492</v>
      </c>
      <c r="E72" s="3"/>
      <c r="F72" s="3"/>
      <c r="G72" s="3"/>
      <c r="H72" s="3"/>
      <c r="I72" s="3"/>
      <c r="J72" s="3"/>
      <c r="K72" s="3"/>
      <c r="L72" s="3"/>
      <c r="M72" s="3"/>
      <c r="N72" s="21" t="s">
        <v>3</v>
      </c>
      <c r="O72" s="21" t="s">
        <v>12</v>
      </c>
      <c r="P72" s="23" t="s">
        <v>964</v>
      </c>
      <c r="Q72" s="24" t="s">
        <v>965</v>
      </c>
    </row>
    <row r="73" spans="1:17" ht="16.5">
      <c r="A73" s="3">
        <v>71</v>
      </c>
      <c r="B73" s="21" t="s">
        <v>746</v>
      </c>
      <c r="C73" s="3"/>
      <c r="D73" s="22" t="s">
        <v>1492</v>
      </c>
      <c r="E73" s="3"/>
      <c r="F73" s="3"/>
      <c r="G73" s="3"/>
      <c r="H73" s="3"/>
      <c r="I73" s="3"/>
      <c r="J73" s="3"/>
      <c r="K73" s="3"/>
      <c r="L73" s="3"/>
      <c r="M73" s="3"/>
      <c r="N73" s="21" t="s">
        <v>9</v>
      </c>
      <c r="O73" s="21" t="s">
        <v>19</v>
      </c>
      <c r="P73" s="23" t="s">
        <v>966</v>
      </c>
      <c r="Q73" s="24" t="s">
        <v>967</v>
      </c>
    </row>
    <row r="74" spans="1:17" ht="16.5">
      <c r="A74" s="3">
        <v>72</v>
      </c>
      <c r="B74" s="21" t="s">
        <v>747</v>
      </c>
      <c r="C74" s="3"/>
      <c r="D74" s="22" t="s">
        <v>1492</v>
      </c>
      <c r="E74" s="3"/>
      <c r="F74" s="3"/>
      <c r="G74" s="3"/>
      <c r="H74" s="3"/>
      <c r="I74" s="3"/>
      <c r="J74" s="3"/>
      <c r="K74" s="3"/>
      <c r="L74" s="3"/>
      <c r="M74" s="3"/>
      <c r="N74" s="21" t="s">
        <v>7</v>
      </c>
      <c r="O74" s="21" t="s">
        <v>167</v>
      </c>
      <c r="P74" s="23" t="s">
        <v>968</v>
      </c>
      <c r="Q74" s="24" t="s">
        <v>969</v>
      </c>
    </row>
    <row r="75" spans="1:17" ht="16.5">
      <c r="A75" s="3">
        <v>73</v>
      </c>
      <c r="B75" s="21" t="s">
        <v>748</v>
      </c>
      <c r="C75" s="3"/>
      <c r="D75" s="22" t="s">
        <v>1491</v>
      </c>
      <c r="E75" s="3"/>
      <c r="F75" s="3"/>
      <c r="G75" s="3"/>
      <c r="H75" s="3"/>
      <c r="I75" s="3"/>
      <c r="J75" s="3"/>
      <c r="K75" s="3"/>
      <c r="L75" s="3"/>
      <c r="M75" s="3"/>
      <c r="N75" s="21" t="s">
        <v>9</v>
      </c>
      <c r="O75" s="21" t="s">
        <v>290</v>
      </c>
      <c r="P75" s="23" t="s">
        <v>970</v>
      </c>
      <c r="Q75" s="24" t="s">
        <v>971</v>
      </c>
    </row>
    <row r="76" spans="1:17" ht="16.5">
      <c r="A76" s="3">
        <v>74</v>
      </c>
      <c r="B76" s="21" t="s">
        <v>749</v>
      </c>
      <c r="C76" s="3"/>
      <c r="D76" s="22" t="s">
        <v>1492</v>
      </c>
      <c r="E76" s="3"/>
      <c r="F76" s="3"/>
      <c r="G76" s="3"/>
      <c r="H76" s="3"/>
      <c r="I76" s="3"/>
      <c r="J76" s="3"/>
      <c r="K76" s="3"/>
      <c r="L76" s="3"/>
      <c r="M76" s="3"/>
      <c r="N76" s="21" t="s">
        <v>9</v>
      </c>
      <c r="O76" s="21" t="s">
        <v>22</v>
      </c>
      <c r="P76" s="23" t="s">
        <v>972</v>
      </c>
      <c r="Q76" s="24" t="s">
        <v>973</v>
      </c>
    </row>
    <row r="77" spans="1:17" ht="16.5">
      <c r="A77" s="3">
        <v>75</v>
      </c>
      <c r="B77" s="21" t="s">
        <v>750</v>
      </c>
      <c r="C77" s="3"/>
      <c r="D77" s="22" t="s">
        <v>1492</v>
      </c>
      <c r="E77" s="3"/>
      <c r="F77" s="3"/>
      <c r="G77" s="3"/>
      <c r="H77" s="3"/>
      <c r="I77" s="3"/>
      <c r="J77" s="3"/>
      <c r="K77" s="3"/>
      <c r="L77" s="3"/>
      <c r="M77" s="3"/>
      <c r="N77" s="21" t="s">
        <v>7</v>
      </c>
      <c r="O77" s="21" t="s">
        <v>15</v>
      </c>
      <c r="P77" s="23" t="s">
        <v>974</v>
      </c>
      <c r="Q77" s="24" t="s">
        <v>975</v>
      </c>
    </row>
    <row r="78" spans="1:17" ht="16.5">
      <c r="A78" s="3">
        <v>76</v>
      </c>
      <c r="B78" s="21" t="s">
        <v>751</v>
      </c>
      <c r="C78" s="3"/>
      <c r="D78" s="22" t="s">
        <v>1492</v>
      </c>
      <c r="E78" s="3"/>
      <c r="F78" s="3"/>
      <c r="G78" s="3"/>
      <c r="H78" s="3"/>
      <c r="I78" s="3"/>
      <c r="J78" s="3"/>
      <c r="K78" s="3"/>
      <c r="L78" s="3"/>
      <c r="M78" s="3"/>
      <c r="N78" s="21" t="s">
        <v>9</v>
      </c>
      <c r="O78" s="21" t="s">
        <v>21</v>
      </c>
      <c r="P78" s="23" t="s">
        <v>976</v>
      </c>
      <c r="Q78" s="24" t="s">
        <v>977</v>
      </c>
    </row>
    <row r="79" spans="1:17" ht="16.5">
      <c r="A79" s="3">
        <v>77</v>
      </c>
      <c r="B79" s="21" t="s">
        <v>752</v>
      </c>
      <c r="C79" s="3"/>
      <c r="D79" s="22" t="s">
        <v>1492</v>
      </c>
      <c r="E79" s="3"/>
      <c r="F79" s="3"/>
      <c r="G79" s="3"/>
      <c r="H79" s="3"/>
      <c r="I79" s="3"/>
      <c r="J79" s="3"/>
      <c r="K79" s="3"/>
      <c r="L79" s="3"/>
      <c r="M79" s="3"/>
      <c r="N79" s="21" t="s">
        <v>7</v>
      </c>
      <c r="O79" s="21" t="s">
        <v>167</v>
      </c>
      <c r="P79" s="23" t="s">
        <v>978</v>
      </c>
      <c r="Q79" s="24" t="s">
        <v>979</v>
      </c>
    </row>
    <row r="80" spans="1:17" ht="16.5">
      <c r="A80" s="3">
        <v>78</v>
      </c>
      <c r="B80" s="21" t="s">
        <v>753</v>
      </c>
      <c r="C80" s="3"/>
      <c r="D80" s="22" t="s">
        <v>1491</v>
      </c>
      <c r="E80" s="3"/>
      <c r="F80" s="3"/>
      <c r="G80" s="3"/>
      <c r="H80" s="3"/>
      <c r="I80" s="3"/>
      <c r="J80" s="3"/>
      <c r="K80" s="3"/>
      <c r="L80" s="3"/>
      <c r="M80" s="3"/>
      <c r="N80" s="21" t="s">
        <v>3</v>
      </c>
      <c r="O80" s="21" t="s">
        <v>12</v>
      </c>
      <c r="P80" s="23" t="s">
        <v>980</v>
      </c>
      <c r="Q80" s="24" t="s">
        <v>981</v>
      </c>
    </row>
    <row r="81" spans="1:17" ht="16.5">
      <c r="A81" s="3">
        <v>79</v>
      </c>
      <c r="B81" s="21" t="s">
        <v>754</v>
      </c>
      <c r="C81" s="3"/>
      <c r="D81" s="22" t="s">
        <v>1492</v>
      </c>
      <c r="E81" s="3"/>
      <c r="F81" s="3"/>
      <c r="G81" s="3"/>
      <c r="H81" s="3"/>
      <c r="I81" s="3"/>
      <c r="J81" s="3"/>
      <c r="K81" s="3"/>
      <c r="L81" s="3"/>
      <c r="M81" s="3"/>
      <c r="N81" s="21" t="s">
        <v>9</v>
      </c>
      <c r="O81" s="21" t="s">
        <v>10</v>
      </c>
      <c r="P81" s="23" t="s">
        <v>982</v>
      </c>
      <c r="Q81" s="24" t="s">
        <v>983</v>
      </c>
    </row>
    <row r="82" spans="1:17" ht="16.5">
      <c r="A82" s="3">
        <v>80</v>
      </c>
      <c r="B82" s="21" t="s">
        <v>755</v>
      </c>
      <c r="C82" s="3"/>
      <c r="D82" s="22" t="s">
        <v>1492</v>
      </c>
      <c r="E82" s="3"/>
      <c r="F82" s="3"/>
      <c r="G82" s="3"/>
      <c r="H82" s="3"/>
      <c r="I82" s="3"/>
      <c r="J82" s="3"/>
      <c r="K82" s="3"/>
      <c r="L82" s="3"/>
      <c r="M82" s="3"/>
      <c r="N82" s="21" t="s">
        <v>9</v>
      </c>
      <c r="O82" s="21" t="s">
        <v>931</v>
      </c>
      <c r="P82" s="23" t="s">
        <v>984</v>
      </c>
      <c r="Q82" s="24" t="s">
        <v>985</v>
      </c>
    </row>
    <row r="83" spans="1:17" ht="16.5">
      <c r="A83" s="3">
        <v>81</v>
      </c>
      <c r="B83" s="21" t="s">
        <v>756</v>
      </c>
      <c r="C83" s="3"/>
      <c r="D83" s="22" t="s">
        <v>1492</v>
      </c>
      <c r="E83" s="3"/>
      <c r="F83" s="3"/>
      <c r="G83" s="3"/>
      <c r="H83" s="3"/>
      <c r="I83" s="3"/>
      <c r="J83" s="3"/>
      <c r="K83" s="3"/>
      <c r="L83" s="3"/>
      <c r="M83" s="3"/>
      <c r="N83" s="21" t="s">
        <v>9</v>
      </c>
      <c r="O83" s="21" t="s">
        <v>290</v>
      </c>
      <c r="P83" s="23" t="s">
        <v>986</v>
      </c>
      <c r="Q83" s="24" t="s">
        <v>987</v>
      </c>
    </row>
    <row r="84" spans="1:17" ht="16.5">
      <c r="A84" s="3">
        <v>82</v>
      </c>
      <c r="B84" s="21" t="s">
        <v>757</v>
      </c>
      <c r="C84" s="3"/>
      <c r="D84" s="22" t="s">
        <v>1492</v>
      </c>
      <c r="E84" s="3"/>
      <c r="F84" s="3"/>
      <c r="G84" s="3"/>
      <c r="H84" s="3"/>
      <c r="I84" s="3"/>
      <c r="J84" s="3"/>
      <c r="K84" s="3"/>
      <c r="L84" s="3"/>
      <c r="M84" s="3"/>
      <c r="N84" s="21" t="s">
        <v>7</v>
      </c>
      <c r="O84" s="21" t="s">
        <v>632</v>
      </c>
      <c r="P84" s="23" t="s">
        <v>988</v>
      </c>
      <c r="Q84" s="24" t="s">
        <v>989</v>
      </c>
    </row>
    <row r="85" spans="1:17" ht="16.5">
      <c r="A85" s="3">
        <v>83</v>
      </c>
      <c r="B85" s="21" t="s">
        <v>758</v>
      </c>
      <c r="C85" s="3"/>
      <c r="D85" s="22" t="s">
        <v>1492</v>
      </c>
      <c r="E85" s="3"/>
      <c r="F85" s="3"/>
      <c r="G85" s="3"/>
      <c r="H85" s="3"/>
      <c r="I85" s="3"/>
      <c r="J85" s="3"/>
      <c r="K85" s="3"/>
      <c r="L85" s="3"/>
      <c r="M85" s="3"/>
      <c r="N85" s="21" t="s">
        <v>3</v>
      </c>
      <c r="O85" s="21" t="s">
        <v>924</v>
      </c>
      <c r="P85" s="23" t="s">
        <v>990</v>
      </c>
      <c r="Q85" s="24" t="s">
        <v>991</v>
      </c>
    </row>
    <row r="86" spans="1:17" ht="16.5">
      <c r="A86" s="3">
        <v>84</v>
      </c>
      <c r="B86" s="21" t="s">
        <v>759</v>
      </c>
      <c r="C86" s="3"/>
      <c r="D86" s="22" t="s">
        <v>1492</v>
      </c>
      <c r="E86" s="3"/>
      <c r="F86" s="3"/>
      <c r="G86" s="3"/>
      <c r="H86" s="3"/>
      <c r="I86" s="3"/>
      <c r="J86" s="3"/>
      <c r="K86" s="3"/>
      <c r="L86" s="3"/>
      <c r="M86" s="3"/>
      <c r="N86" s="21" t="s">
        <v>7</v>
      </c>
      <c r="O86" s="21" t="s">
        <v>949</v>
      </c>
      <c r="P86" s="23" t="s">
        <v>992</v>
      </c>
      <c r="Q86" s="24" t="s">
        <v>993</v>
      </c>
    </row>
    <row r="87" spans="1:17" ht="16.5">
      <c r="A87" s="3">
        <v>85</v>
      </c>
      <c r="B87" s="21" t="s">
        <v>760</v>
      </c>
      <c r="C87" s="3"/>
      <c r="D87" s="22" t="s">
        <v>1492</v>
      </c>
      <c r="E87" s="3"/>
      <c r="F87" s="3"/>
      <c r="G87" s="3"/>
      <c r="H87" s="3"/>
      <c r="I87" s="3"/>
      <c r="J87" s="3"/>
      <c r="K87" s="3"/>
      <c r="L87" s="3"/>
      <c r="M87" s="3"/>
      <c r="N87" s="21" t="s">
        <v>9</v>
      </c>
      <c r="O87" s="21" t="s">
        <v>936</v>
      </c>
      <c r="P87" s="23" t="s">
        <v>994</v>
      </c>
      <c r="Q87" s="24" t="s">
        <v>995</v>
      </c>
    </row>
    <row r="88" spans="1:17" ht="16.5">
      <c r="A88" s="3">
        <v>86</v>
      </c>
      <c r="B88" s="21" t="s">
        <v>761</v>
      </c>
      <c r="C88" s="3"/>
      <c r="D88" s="22" t="s">
        <v>1492</v>
      </c>
      <c r="E88" s="3"/>
      <c r="F88" s="3"/>
      <c r="G88" s="3"/>
      <c r="H88" s="3"/>
      <c r="I88" s="3"/>
      <c r="J88" s="3"/>
      <c r="K88" s="3"/>
      <c r="L88" s="3"/>
      <c r="M88" s="3"/>
      <c r="N88" s="21" t="s">
        <v>3</v>
      </c>
      <c r="O88" s="21" t="s">
        <v>921</v>
      </c>
      <c r="P88" s="23" t="s">
        <v>996</v>
      </c>
      <c r="Q88" s="24" t="s">
        <v>997</v>
      </c>
    </row>
    <row r="89" spans="1:17" ht="16.5">
      <c r="A89" s="3">
        <v>87</v>
      </c>
      <c r="B89" s="21" t="s">
        <v>762</v>
      </c>
      <c r="C89" s="3"/>
      <c r="D89" s="22" t="s">
        <v>1492</v>
      </c>
      <c r="E89" s="3"/>
      <c r="F89" s="3"/>
      <c r="G89" s="3"/>
      <c r="H89" s="3"/>
      <c r="I89" s="3"/>
      <c r="J89" s="3"/>
      <c r="K89" s="3"/>
      <c r="L89" s="3"/>
      <c r="M89" s="3"/>
      <c r="N89" s="21" t="s">
        <v>9</v>
      </c>
      <c r="O89" s="21" t="s">
        <v>19</v>
      </c>
      <c r="P89" s="23" t="s">
        <v>998</v>
      </c>
      <c r="Q89" s="24" t="s">
        <v>999</v>
      </c>
    </row>
    <row r="90" spans="1:17" ht="16.5">
      <c r="A90" s="3">
        <v>88</v>
      </c>
      <c r="B90" s="21" t="s">
        <v>763</v>
      </c>
      <c r="C90" s="3"/>
      <c r="D90" s="22" t="s">
        <v>1492</v>
      </c>
      <c r="E90" s="3"/>
      <c r="F90" s="3"/>
      <c r="G90" s="3"/>
      <c r="H90" s="3"/>
      <c r="I90" s="3"/>
      <c r="J90" s="3"/>
      <c r="K90" s="3"/>
      <c r="L90" s="3"/>
      <c r="M90" s="3"/>
      <c r="N90" s="21" t="s">
        <v>9</v>
      </c>
      <c r="O90" s="21" t="s">
        <v>21</v>
      </c>
      <c r="P90" s="23" t="s">
        <v>1000</v>
      </c>
      <c r="Q90" s="24" t="s">
        <v>1001</v>
      </c>
    </row>
    <row r="91" spans="1:17" ht="16.5">
      <c r="A91" s="3">
        <v>89</v>
      </c>
      <c r="B91" s="21" t="s">
        <v>764</v>
      </c>
      <c r="C91" s="3"/>
      <c r="D91" s="22" t="s">
        <v>1492</v>
      </c>
      <c r="E91" s="3"/>
      <c r="F91" s="3"/>
      <c r="G91" s="3"/>
      <c r="H91" s="3"/>
      <c r="I91" s="3"/>
      <c r="J91" s="3"/>
      <c r="K91" s="3"/>
      <c r="L91" s="3"/>
      <c r="M91" s="3"/>
      <c r="N91" s="21" t="s">
        <v>7</v>
      </c>
      <c r="O91" s="21" t="s">
        <v>16</v>
      </c>
      <c r="P91" s="23" t="s">
        <v>1002</v>
      </c>
      <c r="Q91" s="24" t="s">
        <v>1003</v>
      </c>
    </row>
    <row r="92" spans="1:17" ht="16.5">
      <c r="A92" s="3">
        <v>90</v>
      </c>
      <c r="B92" s="21" t="s">
        <v>765</v>
      </c>
      <c r="C92" s="3"/>
      <c r="D92" s="22" t="s">
        <v>1493</v>
      </c>
      <c r="E92" s="3"/>
      <c r="F92" s="3"/>
      <c r="G92" s="3"/>
      <c r="H92" s="3"/>
      <c r="I92" s="3"/>
      <c r="J92" s="3"/>
      <c r="K92" s="3"/>
      <c r="L92" s="3"/>
      <c r="M92" s="3"/>
      <c r="N92" s="21" t="s">
        <v>7</v>
      </c>
      <c r="O92" s="21" t="s">
        <v>167</v>
      </c>
      <c r="P92" s="23" t="s">
        <v>1004</v>
      </c>
      <c r="Q92" s="24" t="s">
        <v>1005</v>
      </c>
    </row>
    <row r="93" spans="1:17" ht="16.5">
      <c r="A93" s="3">
        <v>91</v>
      </c>
      <c r="B93" s="21" t="s">
        <v>766</v>
      </c>
      <c r="C93" s="3"/>
      <c r="D93" s="22" t="s">
        <v>1491</v>
      </c>
      <c r="E93" s="3"/>
      <c r="F93" s="3"/>
      <c r="G93" s="3"/>
      <c r="H93" s="3"/>
      <c r="I93" s="3"/>
      <c r="J93" s="3"/>
      <c r="K93" s="3"/>
      <c r="L93" s="3"/>
      <c r="M93" s="3"/>
      <c r="N93" s="21" t="s">
        <v>3</v>
      </c>
      <c r="O93" s="21" t="s">
        <v>924</v>
      </c>
      <c r="P93" s="23" t="s">
        <v>1006</v>
      </c>
      <c r="Q93" s="24" t="s">
        <v>1007</v>
      </c>
    </row>
    <row r="94" spans="1:17" ht="16.5">
      <c r="A94" s="3">
        <v>92</v>
      </c>
      <c r="B94" s="21" t="s">
        <v>767</v>
      </c>
      <c r="C94" s="3"/>
      <c r="D94" s="22" t="s">
        <v>1492</v>
      </c>
      <c r="E94" s="3"/>
      <c r="F94" s="3"/>
      <c r="G94" s="3"/>
      <c r="H94" s="3"/>
      <c r="I94" s="3"/>
      <c r="J94" s="3"/>
      <c r="K94" s="3"/>
      <c r="L94" s="3"/>
      <c r="M94" s="3"/>
      <c r="N94" s="21" t="s">
        <v>3</v>
      </c>
      <c r="O94" s="21" t="s">
        <v>921</v>
      </c>
      <c r="P94" s="23" t="s">
        <v>1008</v>
      </c>
      <c r="Q94" s="24" t="s">
        <v>1009</v>
      </c>
    </row>
    <row r="95" spans="1:17" ht="16.5">
      <c r="A95" s="3">
        <v>93</v>
      </c>
      <c r="B95" s="21" t="s">
        <v>768</v>
      </c>
      <c r="C95" s="3"/>
      <c r="D95" s="22" t="s">
        <v>1492</v>
      </c>
      <c r="E95" s="3"/>
      <c r="F95" s="3"/>
      <c r="G95" s="3"/>
      <c r="H95" s="3"/>
      <c r="I95" s="3"/>
      <c r="J95" s="3"/>
      <c r="K95" s="3"/>
      <c r="L95" s="3"/>
      <c r="M95" s="3"/>
      <c r="N95" s="21" t="s">
        <v>9</v>
      </c>
      <c r="O95" s="21" t="s">
        <v>936</v>
      </c>
      <c r="P95" s="23" t="s">
        <v>1010</v>
      </c>
      <c r="Q95" s="24" t="s">
        <v>1011</v>
      </c>
    </row>
    <row r="96" spans="1:17" ht="16.5">
      <c r="A96" s="3">
        <v>94</v>
      </c>
      <c r="B96" s="21" t="s">
        <v>769</v>
      </c>
      <c r="C96" s="3"/>
      <c r="D96" s="22" t="s">
        <v>1492</v>
      </c>
      <c r="E96" s="3"/>
      <c r="F96" s="3"/>
      <c r="G96" s="3"/>
      <c r="H96" s="3"/>
      <c r="I96" s="3"/>
      <c r="J96" s="3"/>
      <c r="K96" s="3"/>
      <c r="L96" s="3"/>
      <c r="M96" s="3"/>
      <c r="N96" s="21" t="s">
        <v>3</v>
      </c>
      <c r="O96" s="21" t="s">
        <v>921</v>
      </c>
      <c r="P96" s="23" t="s">
        <v>1012</v>
      </c>
      <c r="Q96" s="24" t="s">
        <v>1013</v>
      </c>
    </row>
    <row r="97" spans="1:17" ht="16.5">
      <c r="A97" s="3">
        <v>95</v>
      </c>
      <c r="B97" s="21" t="s">
        <v>770</v>
      </c>
      <c r="C97" s="3"/>
      <c r="D97" s="22" t="s">
        <v>1492</v>
      </c>
      <c r="E97" s="3"/>
      <c r="F97" s="3"/>
      <c r="G97" s="3"/>
      <c r="H97" s="3"/>
      <c r="I97" s="3"/>
      <c r="J97" s="3"/>
      <c r="K97" s="3"/>
      <c r="L97" s="3"/>
      <c r="M97" s="3"/>
      <c r="N97" s="21" t="s">
        <v>7</v>
      </c>
      <c r="O97" s="21" t="s">
        <v>949</v>
      </c>
      <c r="P97" s="23" t="s">
        <v>1014</v>
      </c>
      <c r="Q97" s="24" t="s">
        <v>1015</v>
      </c>
    </row>
    <row r="98" spans="1:17" ht="16.5">
      <c r="A98" s="3">
        <v>96</v>
      </c>
      <c r="B98" s="21" t="s">
        <v>771</v>
      </c>
      <c r="C98" s="3"/>
      <c r="D98" s="22" t="s">
        <v>1492</v>
      </c>
      <c r="E98" s="3"/>
      <c r="F98" s="3"/>
      <c r="G98" s="3"/>
      <c r="H98" s="3"/>
      <c r="I98" s="3"/>
      <c r="J98" s="3"/>
      <c r="K98" s="3"/>
      <c r="L98" s="3"/>
      <c r="M98" s="3"/>
      <c r="N98" s="21" t="s">
        <v>7</v>
      </c>
      <c r="O98" s="21" t="s">
        <v>15</v>
      </c>
      <c r="P98" s="23" t="s">
        <v>1016</v>
      </c>
      <c r="Q98" s="24" t="s">
        <v>1017</v>
      </c>
    </row>
    <row r="99" spans="1:17" ht="16.5">
      <c r="A99" s="3">
        <v>97</v>
      </c>
      <c r="B99" s="21" t="s">
        <v>772</v>
      </c>
      <c r="C99" s="3"/>
      <c r="D99" s="22" t="s">
        <v>1492</v>
      </c>
      <c r="E99" s="3"/>
      <c r="F99" s="3"/>
      <c r="G99" s="3"/>
      <c r="H99" s="3"/>
      <c r="I99" s="3"/>
      <c r="J99" s="3"/>
      <c r="K99" s="3"/>
      <c r="L99" s="3"/>
      <c r="M99" s="3"/>
      <c r="N99" s="21" t="s">
        <v>9</v>
      </c>
      <c r="O99" s="21" t="s">
        <v>10</v>
      </c>
      <c r="P99" s="23" t="s">
        <v>1018</v>
      </c>
      <c r="Q99" s="24" t="s">
        <v>1019</v>
      </c>
    </row>
    <row r="100" spans="1:17" ht="16.5">
      <c r="A100" s="3">
        <v>98</v>
      </c>
      <c r="B100" s="21" t="s">
        <v>773</v>
      </c>
      <c r="C100" s="3"/>
      <c r="D100" s="22" t="s">
        <v>1492</v>
      </c>
      <c r="E100" s="3"/>
      <c r="F100" s="3"/>
      <c r="G100" s="3"/>
      <c r="H100" s="3"/>
      <c r="I100" s="3"/>
      <c r="J100" s="3"/>
      <c r="K100" s="3"/>
      <c r="L100" s="3"/>
      <c r="M100" s="3"/>
      <c r="N100" s="21" t="s">
        <v>3</v>
      </c>
      <c r="O100" s="21" t="s">
        <v>924</v>
      </c>
      <c r="P100" s="23" t="s">
        <v>1020</v>
      </c>
      <c r="Q100" s="24" t="s">
        <v>1021</v>
      </c>
    </row>
    <row r="101" spans="1:17" ht="16.5">
      <c r="A101" s="3">
        <v>99</v>
      </c>
      <c r="B101" s="21" t="s">
        <v>774</v>
      </c>
      <c r="C101" s="3"/>
      <c r="D101" s="22" t="s">
        <v>1492</v>
      </c>
      <c r="E101" s="3"/>
      <c r="F101" s="3"/>
      <c r="G101" s="3"/>
      <c r="H101" s="3"/>
      <c r="I101" s="3"/>
      <c r="J101" s="3"/>
      <c r="K101" s="3"/>
      <c r="L101" s="3"/>
      <c r="M101" s="3"/>
      <c r="N101" s="21" t="s">
        <v>7</v>
      </c>
      <c r="O101" s="21" t="s">
        <v>16</v>
      </c>
      <c r="P101" s="23" t="s">
        <v>1022</v>
      </c>
      <c r="Q101" s="24" t="s">
        <v>1023</v>
      </c>
    </row>
    <row r="102" spans="1:17" ht="16.5">
      <c r="A102" s="3">
        <v>100</v>
      </c>
      <c r="B102" s="21" t="s">
        <v>775</v>
      </c>
      <c r="C102" s="3"/>
      <c r="D102" s="22" t="s">
        <v>1492</v>
      </c>
      <c r="E102" s="3"/>
      <c r="F102" s="3"/>
      <c r="G102" s="3"/>
      <c r="H102" s="3"/>
      <c r="I102" s="3"/>
      <c r="J102" s="3"/>
      <c r="K102" s="3"/>
      <c r="L102" s="3"/>
      <c r="M102" s="3"/>
      <c r="N102" s="21" t="s">
        <v>9</v>
      </c>
      <c r="O102" s="21" t="s">
        <v>20</v>
      </c>
      <c r="P102" s="23" t="s">
        <v>1024</v>
      </c>
      <c r="Q102" s="24" t="s">
        <v>1025</v>
      </c>
    </row>
    <row r="103" spans="1:17" ht="16.5">
      <c r="A103" s="3">
        <v>101</v>
      </c>
      <c r="B103" s="21" t="s">
        <v>776</v>
      </c>
      <c r="C103" s="3"/>
      <c r="D103" s="22" t="s">
        <v>1492</v>
      </c>
      <c r="E103" s="3"/>
      <c r="F103" s="3"/>
      <c r="G103" s="3"/>
      <c r="H103" s="3"/>
      <c r="I103" s="3"/>
      <c r="J103" s="3"/>
      <c r="K103" s="3"/>
      <c r="L103" s="3"/>
      <c r="M103" s="3"/>
      <c r="N103" s="21" t="s">
        <v>7</v>
      </c>
      <c r="O103" s="21" t="s">
        <v>167</v>
      </c>
      <c r="P103" s="23" t="s">
        <v>1026</v>
      </c>
      <c r="Q103" s="24" t="s">
        <v>1027</v>
      </c>
    </row>
    <row r="104" spans="1:17" ht="16.5">
      <c r="A104" s="3">
        <v>102</v>
      </c>
      <c r="B104" s="21" t="s">
        <v>777</v>
      </c>
      <c r="C104" s="3"/>
      <c r="D104" s="22" t="s">
        <v>1491</v>
      </c>
      <c r="E104" s="3"/>
      <c r="F104" s="3"/>
      <c r="G104" s="3"/>
      <c r="H104" s="3"/>
      <c r="I104" s="3"/>
      <c r="J104" s="3"/>
      <c r="K104" s="3"/>
      <c r="L104" s="3"/>
      <c r="M104" s="3"/>
      <c r="N104" s="21" t="s">
        <v>9</v>
      </c>
      <c r="O104" s="21" t="s">
        <v>21</v>
      </c>
      <c r="P104" s="23" t="s">
        <v>1028</v>
      </c>
      <c r="Q104" s="24" t="s">
        <v>1029</v>
      </c>
    </row>
    <row r="105" spans="1:17" ht="16.5">
      <c r="A105" s="3">
        <v>103</v>
      </c>
      <c r="B105" s="21" t="s">
        <v>778</v>
      </c>
      <c r="C105" s="3"/>
      <c r="D105" s="22" t="s">
        <v>1492</v>
      </c>
      <c r="E105" s="3"/>
      <c r="F105" s="3"/>
      <c r="G105" s="3"/>
      <c r="H105" s="3"/>
      <c r="I105" s="3"/>
      <c r="J105" s="3"/>
      <c r="K105" s="3"/>
      <c r="L105" s="3"/>
      <c r="M105" s="3"/>
      <c r="N105" s="21" t="s">
        <v>7</v>
      </c>
      <c r="O105" s="21" t="s">
        <v>16</v>
      </c>
      <c r="P105" s="23" t="s">
        <v>1030</v>
      </c>
      <c r="Q105" s="24" t="s">
        <v>1031</v>
      </c>
    </row>
    <row r="106" spans="1:17" ht="16.5">
      <c r="A106" s="3">
        <v>104</v>
      </c>
      <c r="B106" s="21" t="s">
        <v>779</v>
      </c>
      <c r="C106" s="3"/>
      <c r="D106" s="22" t="s">
        <v>1492</v>
      </c>
      <c r="E106" s="3"/>
      <c r="F106" s="3"/>
      <c r="G106" s="3"/>
      <c r="H106" s="3"/>
      <c r="I106" s="3"/>
      <c r="J106" s="3"/>
      <c r="K106" s="3"/>
      <c r="L106" s="3"/>
      <c r="M106" s="3"/>
      <c r="N106" s="21" t="s">
        <v>9</v>
      </c>
      <c r="O106" s="21" t="s">
        <v>10</v>
      </c>
      <c r="P106" s="23" t="s">
        <v>1032</v>
      </c>
      <c r="Q106" s="24" t="s">
        <v>1033</v>
      </c>
    </row>
    <row r="107" spans="1:17" ht="16.5">
      <c r="A107" s="3">
        <v>105</v>
      </c>
      <c r="B107" s="21" t="s">
        <v>780</v>
      </c>
      <c r="C107" s="3"/>
      <c r="D107" s="22" t="s">
        <v>1492</v>
      </c>
      <c r="E107" s="3"/>
      <c r="F107" s="3"/>
      <c r="G107" s="3"/>
      <c r="H107" s="3"/>
      <c r="I107" s="3"/>
      <c r="J107" s="3"/>
      <c r="K107" s="3"/>
      <c r="L107" s="3"/>
      <c r="M107" s="3"/>
      <c r="N107" s="21" t="s">
        <v>9</v>
      </c>
      <c r="O107" s="21" t="s">
        <v>10</v>
      </c>
      <c r="P107" s="23" t="s">
        <v>1034</v>
      </c>
      <c r="Q107" s="24" t="s">
        <v>1035</v>
      </c>
    </row>
    <row r="108" spans="1:17" ht="16.5">
      <c r="A108" s="3">
        <v>106</v>
      </c>
      <c r="B108" s="21" t="s">
        <v>781</v>
      </c>
      <c r="C108" s="3"/>
      <c r="D108" s="22" t="s">
        <v>1492</v>
      </c>
      <c r="E108" s="3"/>
      <c r="F108" s="3"/>
      <c r="G108" s="3"/>
      <c r="H108" s="3"/>
      <c r="I108" s="3"/>
      <c r="J108" s="3"/>
      <c r="K108" s="3"/>
      <c r="L108" s="3"/>
      <c r="M108" s="3"/>
      <c r="N108" s="21" t="s">
        <v>9</v>
      </c>
      <c r="O108" s="21" t="s">
        <v>290</v>
      </c>
      <c r="P108" s="23" t="s">
        <v>1036</v>
      </c>
      <c r="Q108" s="24" t="s">
        <v>1037</v>
      </c>
    </row>
    <row r="109" spans="1:17" ht="16.5">
      <c r="A109" s="3">
        <v>107</v>
      </c>
      <c r="B109" s="21" t="s">
        <v>782</v>
      </c>
      <c r="C109" s="3"/>
      <c r="D109" s="22" t="s">
        <v>1492</v>
      </c>
      <c r="E109" s="3"/>
      <c r="F109" s="3"/>
      <c r="G109" s="3"/>
      <c r="H109" s="3"/>
      <c r="I109" s="3"/>
      <c r="J109" s="3"/>
      <c r="K109" s="3"/>
      <c r="L109" s="3"/>
      <c r="M109" s="3"/>
      <c r="N109" s="21" t="s">
        <v>9</v>
      </c>
      <c r="O109" s="21" t="s">
        <v>20</v>
      </c>
      <c r="P109" s="23" t="s">
        <v>929</v>
      </c>
      <c r="Q109" s="24" t="s">
        <v>1038</v>
      </c>
    </row>
    <row r="110" spans="1:17" ht="16.5">
      <c r="A110" s="3">
        <v>108</v>
      </c>
      <c r="B110" s="21" t="s">
        <v>783</v>
      </c>
      <c r="C110" s="3"/>
      <c r="D110" s="22" t="s">
        <v>1492</v>
      </c>
      <c r="E110" s="3"/>
      <c r="F110" s="3"/>
      <c r="G110" s="3"/>
      <c r="H110" s="3"/>
      <c r="I110" s="3"/>
      <c r="J110" s="3"/>
      <c r="K110" s="3"/>
      <c r="L110" s="3"/>
      <c r="M110" s="3"/>
      <c r="N110" s="21" t="s">
        <v>7</v>
      </c>
      <c r="O110" s="21" t="s">
        <v>1039</v>
      </c>
      <c r="P110" s="23" t="s">
        <v>1040</v>
      </c>
      <c r="Q110" s="24" t="s">
        <v>1041</v>
      </c>
    </row>
    <row r="111" spans="1:17" ht="16.5">
      <c r="A111" s="3">
        <v>109</v>
      </c>
      <c r="B111" s="21" t="s">
        <v>784</v>
      </c>
      <c r="C111" s="3"/>
      <c r="D111" s="22" t="s">
        <v>1492</v>
      </c>
      <c r="E111" s="3"/>
      <c r="F111" s="3"/>
      <c r="G111" s="3"/>
      <c r="H111" s="3"/>
      <c r="I111" s="3"/>
      <c r="J111" s="3"/>
      <c r="K111" s="3"/>
      <c r="L111" s="3"/>
      <c r="M111" s="3"/>
      <c r="N111" s="21" t="s">
        <v>7</v>
      </c>
      <c r="O111" s="21" t="s">
        <v>949</v>
      </c>
      <c r="P111" s="23" t="s">
        <v>1042</v>
      </c>
      <c r="Q111" s="24" t="s">
        <v>1043</v>
      </c>
    </row>
    <row r="112" spans="1:17" ht="16.5">
      <c r="A112" s="3">
        <v>110</v>
      </c>
      <c r="B112" s="21" t="s">
        <v>785</v>
      </c>
      <c r="C112" s="3"/>
      <c r="D112" s="22" t="s">
        <v>1492</v>
      </c>
      <c r="E112" s="3"/>
      <c r="F112" s="3"/>
      <c r="G112" s="3"/>
      <c r="H112" s="3"/>
      <c r="I112" s="3"/>
      <c r="J112" s="3"/>
      <c r="K112" s="3"/>
      <c r="L112" s="3"/>
      <c r="M112" s="3"/>
      <c r="N112" s="21" t="s">
        <v>3</v>
      </c>
      <c r="O112" s="21" t="s">
        <v>12</v>
      </c>
      <c r="P112" s="23" t="s">
        <v>1044</v>
      </c>
      <c r="Q112" s="24" t="s">
        <v>1045</v>
      </c>
    </row>
    <row r="113" spans="1:17" ht="16.5">
      <c r="A113" s="3">
        <v>111</v>
      </c>
      <c r="B113" s="21" t="s">
        <v>786</v>
      </c>
      <c r="C113" s="3"/>
      <c r="D113" s="22" t="s">
        <v>1492</v>
      </c>
      <c r="E113" s="3"/>
      <c r="F113" s="3"/>
      <c r="G113" s="3"/>
      <c r="H113" s="3"/>
      <c r="I113" s="3"/>
      <c r="J113" s="3"/>
      <c r="K113" s="3"/>
      <c r="L113" s="3"/>
      <c r="M113" s="3"/>
      <c r="N113" s="21" t="s">
        <v>7</v>
      </c>
      <c r="O113" s="21" t="s">
        <v>167</v>
      </c>
      <c r="P113" s="23" t="s">
        <v>1046</v>
      </c>
      <c r="Q113" s="24" t="s">
        <v>1047</v>
      </c>
    </row>
    <row r="114" spans="1:17" ht="16.5">
      <c r="A114" s="3">
        <v>112</v>
      </c>
      <c r="B114" s="21" t="s">
        <v>787</v>
      </c>
      <c r="C114" s="3"/>
      <c r="D114" s="22" t="s">
        <v>1491</v>
      </c>
      <c r="E114" s="3"/>
      <c r="F114" s="3"/>
      <c r="G114" s="3"/>
      <c r="H114" s="3"/>
      <c r="I114" s="3"/>
      <c r="J114" s="3"/>
      <c r="K114" s="3"/>
      <c r="L114" s="3"/>
      <c r="M114" s="3"/>
      <c r="N114" s="21" t="s">
        <v>7</v>
      </c>
      <c r="O114" s="21" t="s">
        <v>949</v>
      </c>
      <c r="P114" s="23" t="s">
        <v>1048</v>
      </c>
      <c r="Q114" s="24" t="s">
        <v>1049</v>
      </c>
    </row>
    <row r="115" spans="1:17" ht="16.5">
      <c r="A115" s="3">
        <v>113</v>
      </c>
      <c r="B115" s="21" t="s">
        <v>788</v>
      </c>
      <c r="C115" s="3"/>
      <c r="D115" s="22" t="s">
        <v>1492</v>
      </c>
      <c r="E115" s="3"/>
      <c r="F115" s="3"/>
      <c r="G115" s="3"/>
      <c r="H115" s="3"/>
      <c r="I115" s="3"/>
      <c r="J115" s="3"/>
      <c r="K115" s="3"/>
      <c r="L115" s="3"/>
      <c r="M115" s="3"/>
      <c r="N115" s="21" t="s">
        <v>7</v>
      </c>
      <c r="O115" s="21" t="s">
        <v>8</v>
      </c>
      <c r="P115" s="23" t="s">
        <v>1050</v>
      </c>
      <c r="Q115" s="24" t="s">
        <v>1051</v>
      </c>
    </row>
    <row r="116" spans="1:17" ht="16.5">
      <c r="A116" s="3">
        <v>114</v>
      </c>
      <c r="B116" s="21" t="s">
        <v>789</v>
      </c>
      <c r="C116" s="3"/>
      <c r="D116" s="22" t="s">
        <v>1492</v>
      </c>
      <c r="E116" s="3"/>
      <c r="F116" s="3"/>
      <c r="G116" s="3"/>
      <c r="H116" s="3"/>
      <c r="I116" s="3"/>
      <c r="J116" s="3"/>
      <c r="K116" s="3"/>
      <c r="L116" s="3"/>
      <c r="M116" s="3"/>
      <c r="N116" s="21" t="s">
        <v>7</v>
      </c>
      <c r="O116" s="21" t="s">
        <v>15</v>
      </c>
      <c r="P116" s="23" t="s">
        <v>1052</v>
      </c>
      <c r="Q116" s="24" t="s">
        <v>1053</v>
      </c>
    </row>
    <row r="117" spans="1:17" ht="16.5">
      <c r="A117" s="3">
        <v>115</v>
      </c>
      <c r="B117" s="21" t="s">
        <v>790</v>
      </c>
      <c r="C117" s="3"/>
      <c r="D117" s="22" t="s">
        <v>1492</v>
      </c>
      <c r="E117" s="3"/>
      <c r="F117" s="3"/>
      <c r="G117" s="3"/>
      <c r="H117" s="3"/>
      <c r="I117" s="3"/>
      <c r="J117" s="3"/>
      <c r="K117" s="3"/>
      <c r="L117" s="3"/>
      <c r="M117" s="3"/>
      <c r="N117" s="21" t="s">
        <v>7</v>
      </c>
      <c r="O117" s="21" t="s">
        <v>167</v>
      </c>
      <c r="P117" s="23" t="s">
        <v>1054</v>
      </c>
      <c r="Q117" s="24" t="s">
        <v>1055</v>
      </c>
    </row>
    <row r="118" spans="1:17" ht="16.5">
      <c r="A118" s="3">
        <v>116</v>
      </c>
      <c r="B118" s="21" t="s">
        <v>791</v>
      </c>
      <c r="C118" s="3"/>
      <c r="D118" s="22" t="s">
        <v>1491</v>
      </c>
      <c r="E118" s="3"/>
      <c r="F118" s="3"/>
      <c r="G118" s="3"/>
      <c r="H118" s="3"/>
      <c r="I118" s="3"/>
      <c r="J118" s="3"/>
      <c r="K118" s="3"/>
      <c r="L118" s="3"/>
      <c r="M118" s="3"/>
      <c r="N118" s="21" t="s">
        <v>9</v>
      </c>
      <c r="O118" s="21" t="s">
        <v>936</v>
      </c>
      <c r="P118" s="23" t="s">
        <v>1056</v>
      </c>
      <c r="Q118" s="24" t="s">
        <v>1057</v>
      </c>
    </row>
    <row r="119" spans="1:17" ht="16.5">
      <c r="A119" s="3">
        <v>117</v>
      </c>
      <c r="B119" s="21" t="s">
        <v>792</v>
      </c>
      <c r="C119" s="3"/>
      <c r="D119" s="22" t="s">
        <v>1492</v>
      </c>
      <c r="E119" s="3"/>
      <c r="F119" s="3"/>
      <c r="G119" s="3"/>
      <c r="H119" s="3"/>
      <c r="I119" s="3"/>
      <c r="J119" s="3"/>
      <c r="K119" s="3"/>
      <c r="L119" s="3"/>
      <c r="M119" s="3"/>
      <c r="N119" s="21" t="s">
        <v>9</v>
      </c>
      <c r="O119" s="21" t="s">
        <v>20</v>
      </c>
      <c r="P119" s="23" t="s">
        <v>1058</v>
      </c>
      <c r="Q119" s="24" t="s">
        <v>1059</v>
      </c>
    </row>
    <row r="120" spans="1:17" ht="16.5">
      <c r="A120" s="3">
        <v>118</v>
      </c>
      <c r="B120" s="21" t="s">
        <v>793</v>
      </c>
      <c r="C120" s="3"/>
      <c r="D120" s="22" t="s">
        <v>1492</v>
      </c>
      <c r="E120" s="3"/>
      <c r="F120" s="3"/>
      <c r="G120" s="3"/>
      <c r="H120" s="3"/>
      <c r="I120" s="3"/>
      <c r="J120" s="3"/>
      <c r="K120" s="3"/>
      <c r="L120" s="3"/>
      <c r="M120" s="3"/>
      <c r="N120" s="21" t="s">
        <v>9</v>
      </c>
      <c r="O120" s="21" t="s">
        <v>19</v>
      </c>
      <c r="P120" s="23" t="s">
        <v>1060</v>
      </c>
      <c r="Q120" s="24" t="s">
        <v>1061</v>
      </c>
    </row>
    <row r="121" spans="1:17" ht="16.5">
      <c r="A121" s="3">
        <v>119</v>
      </c>
      <c r="B121" s="21" t="s">
        <v>794</v>
      </c>
      <c r="C121" s="3"/>
      <c r="D121" s="22" t="s">
        <v>1492</v>
      </c>
      <c r="E121" s="3"/>
      <c r="F121" s="3"/>
      <c r="G121" s="3"/>
      <c r="H121" s="3"/>
      <c r="I121" s="3"/>
      <c r="J121" s="3"/>
      <c r="K121" s="3"/>
      <c r="L121" s="3"/>
      <c r="M121" s="3"/>
      <c r="N121" s="21" t="s">
        <v>9</v>
      </c>
      <c r="O121" s="21" t="s">
        <v>290</v>
      </c>
      <c r="P121" s="23" t="s">
        <v>1062</v>
      </c>
      <c r="Q121" s="24" t="s">
        <v>1063</v>
      </c>
    </row>
    <row r="122" spans="1:17" ht="16.5">
      <c r="A122" s="3">
        <v>120</v>
      </c>
      <c r="B122" s="21" t="s">
        <v>795</v>
      </c>
      <c r="C122" s="3"/>
      <c r="D122" s="22" t="s">
        <v>1492</v>
      </c>
      <c r="E122" s="3"/>
      <c r="F122" s="3"/>
      <c r="G122" s="3"/>
      <c r="H122" s="3"/>
      <c r="I122" s="3"/>
      <c r="J122" s="3"/>
      <c r="K122" s="3"/>
      <c r="L122" s="3"/>
      <c r="M122" s="3"/>
      <c r="N122" s="21" t="s">
        <v>9</v>
      </c>
      <c r="O122" s="21" t="s">
        <v>290</v>
      </c>
      <c r="P122" s="23" t="s">
        <v>1064</v>
      </c>
      <c r="Q122" s="24" t="s">
        <v>1065</v>
      </c>
    </row>
    <row r="123" spans="1:17" ht="16.5">
      <c r="A123" s="3">
        <v>121</v>
      </c>
      <c r="B123" s="21" t="s">
        <v>796</v>
      </c>
      <c r="C123" s="3"/>
      <c r="D123" s="22" t="s">
        <v>1492</v>
      </c>
      <c r="E123" s="3"/>
      <c r="F123" s="3"/>
      <c r="G123" s="3"/>
      <c r="H123" s="3"/>
      <c r="I123" s="3"/>
      <c r="J123" s="3"/>
      <c r="K123" s="3"/>
      <c r="L123" s="3"/>
      <c r="M123" s="3"/>
      <c r="N123" s="21" t="s">
        <v>3</v>
      </c>
      <c r="O123" s="21" t="s">
        <v>924</v>
      </c>
      <c r="P123" s="23" t="s">
        <v>1066</v>
      </c>
      <c r="Q123" s="24" t="s">
        <v>1067</v>
      </c>
    </row>
    <row r="124" spans="1:17" ht="16.5">
      <c r="A124" s="3">
        <v>122</v>
      </c>
      <c r="B124" s="21" t="s">
        <v>797</v>
      </c>
      <c r="C124" s="3"/>
      <c r="D124" s="22" t="s">
        <v>1492</v>
      </c>
      <c r="E124" s="3"/>
      <c r="F124" s="3"/>
      <c r="G124" s="3"/>
      <c r="H124" s="3"/>
      <c r="I124" s="3"/>
      <c r="J124" s="3"/>
      <c r="K124" s="3"/>
      <c r="L124" s="3"/>
      <c r="M124" s="3"/>
      <c r="N124" s="21" t="s">
        <v>3</v>
      </c>
      <c r="O124" s="21" t="s">
        <v>924</v>
      </c>
      <c r="P124" s="23" t="s">
        <v>1068</v>
      </c>
      <c r="Q124" s="24" t="s">
        <v>1069</v>
      </c>
    </row>
    <row r="125" spans="1:17" ht="16.5">
      <c r="A125" s="3">
        <v>123</v>
      </c>
      <c r="B125" s="21" t="s">
        <v>798</v>
      </c>
      <c r="C125" s="3"/>
      <c r="D125" s="22" t="s">
        <v>1492</v>
      </c>
      <c r="E125" s="3"/>
      <c r="F125" s="3"/>
      <c r="G125" s="3"/>
      <c r="H125" s="3"/>
      <c r="I125" s="3"/>
      <c r="J125" s="3"/>
      <c r="K125" s="3"/>
      <c r="L125" s="3"/>
      <c r="M125" s="3"/>
      <c r="N125" s="21" t="s">
        <v>9</v>
      </c>
      <c r="O125" s="21" t="s">
        <v>19</v>
      </c>
      <c r="P125" s="23" t="s">
        <v>1070</v>
      </c>
      <c r="Q125" s="24" t="s">
        <v>1071</v>
      </c>
    </row>
    <row r="126" spans="1:17" ht="16.5">
      <c r="A126" s="3">
        <v>124</v>
      </c>
      <c r="B126" s="21" t="s">
        <v>799</v>
      </c>
      <c r="C126" s="3"/>
      <c r="D126" s="22" t="s">
        <v>1492</v>
      </c>
      <c r="E126" s="3"/>
      <c r="F126" s="3"/>
      <c r="G126" s="3"/>
      <c r="H126" s="3"/>
      <c r="I126" s="3"/>
      <c r="J126" s="3"/>
      <c r="K126" s="3"/>
      <c r="L126" s="3"/>
      <c r="M126" s="3"/>
      <c r="N126" s="21" t="s">
        <v>3</v>
      </c>
      <c r="O126" s="21" t="s">
        <v>921</v>
      </c>
      <c r="P126" s="23" t="s">
        <v>1072</v>
      </c>
      <c r="Q126" s="24" t="s">
        <v>1073</v>
      </c>
    </row>
    <row r="127" spans="1:17" ht="16.5">
      <c r="A127" s="3">
        <v>125</v>
      </c>
      <c r="B127" s="21" t="s">
        <v>800</v>
      </c>
      <c r="C127" s="3"/>
      <c r="D127" s="22" t="s">
        <v>1492</v>
      </c>
      <c r="E127" s="3"/>
      <c r="F127" s="3"/>
      <c r="G127" s="3"/>
      <c r="H127" s="3"/>
      <c r="I127" s="3"/>
      <c r="J127" s="3"/>
      <c r="K127" s="3"/>
      <c r="L127" s="3"/>
      <c r="M127" s="3"/>
      <c r="N127" s="21" t="s">
        <v>9</v>
      </c>
      <c r="O127" s="21" t="s">
        <v>18</v>
      </c>
      <c r="P127" s="23" t="s">
        <v>1074</v>
      </c>
      <c r="Q127" s="24" t="s">
        <v>1075</v>
      </c>
    </row>
    <row r="128" spans="1:17" ht="16.5">
      <c r="A128" s="3">
        <v>126</v>
      </c>
      <c r="B128" s="21" t="s">
        <v>801</v>
      </c>
      <c r="C128" s="3"/>
      <c r="D128" s="22" t="s">
        <v>1492</v>
      </c>
      <c r="E128" s="3"/>
      <c r="F128" s="3"/>
      <c r="G128" s="3"/>
      <c r="H128" s="3"/>
      <c r="I128" s="3"/>
      <c r="J128" s="3"/>
      <c r="K128" s="3"/>
      <c r="L128" s="3"/>
      <c r="M128" s="3"/>
      <c r="N128" s="21" t="s">
        <v>9</v>
      </c>
      <c r="O128" s="21" t="s">
        <v>20</v>
      </c>
      <c r="P128" s="23" t="s">
        <v>1076</v>
      </c>
      <c r="Q128" s="24" t="s">
        <v>1077</v>
      </c>
    </row>
    <row r="129" spans="1:17" ht="16.5">
      <c r="A129" s="3">
        <v>127</v>
      </c>
      <c r="B129" s="21" t="s">
        <v>802</v>
      </c>
      <c r="C129" s="3"/>
      <c r="D129" s="22" t="s">
        <v>1492</v>
      </c>
      <c r="E129" s="3"/>
      <c r="F129" s="3"/>
      <c r="G129" s="3"/>
      <c r="H129" s="3"/>
      <c r="I129" s="3"/>
      <c r="J129" s="3"/>
      <c r="K129" s="3"/>
      <c r="L129" s="3"/>
      <c r="M129" s="3"/>
      <c r="N129" s="21" t="s">
        <v>3</v>
      </c>
      <c r="O129" s="21" t="s">
        <v>924</v>
      </c>
      <c r="P129" s="23" t="s">
        <v>1078</v>
      </c>
      <c r="Q129" s="24" t="s">
        <v>1079</v>
      </c>
    </row>
    <row r="130" spans="1:17" ht="16.5">
      <c r="A130" s="3">
        <v>128</v>
      </c>
      <c r="B130" s="21" t="s">
        <v>803</v>
      </c>
      <c r="C130" s="3"/>
      <c r="D130" s="22" t="s">
        <v>1492</v>
      </c>
      <c r="E130" s="3"/>
      <c r="F130" s="3"/>
      <c r="G130" s="3"/>
      <c r="H130" s="3"/>
      <c r="I130" s="3"/>
      <c r="J130" s="3"/>
      <c r="K130" s="3"/>
      <c r="L130" s="3"/>
      <c r="M130" s="3"/>
      <c r="N130" s="21" t="s">
        <v>7</v>
      </c>
      <c r="O130" s="21" t="s">
        <v>16</v>
      </c>
      <c r="P130" s="23" t="s">
        <v>1080</v>
      </c>
      <c r="Q130" s="24" t="s">
        <v>1081</v>
      </c>
    </row>
    <row r="131" spans="1:17" ht="16.5">
      <c r="A131" s="3">
        <v>129</v>
      </c>
      <c r="B131" s="21" t="s">
        <v>804</v>
      </c>
      <c r="C131" s="3"/>
      <c r="D131" s="22" t="s">
        <v>1492</v>
      </c>
      <c r="E131" s="3"/>
      <c r="F131" s="3"/>
      <c r="G131" s="3"/>
      <c r="H131" s="3"/>
      <c r="I131" s="3"/>
      <c r="J131" s="3"/>
      <c r="K131" s="3"/>
      <c r="L131" s="3"/>
      <c r="M131" s="3"/>
      <c r="N131" s="21" t="s">
        <v>3</v>
      </c>
      <c r="O131" s="21" t="s">
        <v>921</v>
      </c>
      <c r="P131" s="23" t="s">
        <v>1082</v>
      </c>
      <c r="Q131" s="24" t="s">
        <v>1083</v>
      </c>
    </row>
    <row r="132" spans="1:17" ht="16.5">
      <c r="A132" s="3">
        <v>130</v>
      </c>
      <c r="B132" s="21" t="s">
        <v>805</v>
      </c>
      <c r="C132" s="3"/>
      <c r="D132" s="22" t="s">
        <v>1492</v>
      </c>
      <c r="E132" s="3"/>
      <c r="F132" s="3"/>
      <c r="G132" s="3"/>
      <c r="H132" s="3"/>
      <c r="I132" s="3"/>
      <c r="J132" s="3"/>
      <c r="K132" s="3"/>
      <c r="L132" s="3"/>
      <c r="M132" s="3"/>
      <c r="N132" s="21" t="s">
        <v>9</v>
      </c>
      <c r="O132" s="21" t="s">
        <v>10</v>
      </c>
      <c r="P132" s="23" t="s">
        <v>1084</v>
      </c>
      <c r="Q132" s="24" t="s">
        <v>1085</v>
      </c>
    </row>
    <row r="133" spans="1:17" ht="16.5">
      <c r="A133" s="3">
        <v>131</v>
      </c>
      <c r="B133" s="21" t="s">
        <v>806</v>
      </c>
      <c r="C133" s="3"/>
      <c r="D133" s="22" t="s">
        <v>1492</v>
      </c>
      <c r="E133" s="3"/>
      <c r="F133" s="3"/>
      <c r="G133" s="3"/>
      <c r="H133" s="3"/>
      <c r="I133" s="3"/>
      <c r="J133" s="3"/>
      <c r="K133" s="3"/>
      <c r="L133" s="3"/>
      <c r="M133" s="3"/>
      <c r="N133" s="21" t="s">
        <v>9</v>
      </c>
      <c r="O133" s="21" t="s">
        <v>19</v>
      </c>
      <c r="P133" s="23" t="s">
        <v>1086</v>
      </c>
      <c r="Q133" s="25" t="s">
        <v>1087</v>
      </c>
    </row>
    <row r="134" spans="1:17" ht="16.5">
      <c r="A134" s="3">
        <v>132</v>
      </c>
      <c r="B134" s="21" t="s">
        <v>807</v>
      </c>
      <c r="C134" s="3"/>
      <c r="D134" s="22" t="s">
        <v>1492</v>
      </c>
      <c r="E134" s="3"/>
      <c r="F134" s="3"/>
      <c r="G134" s="3"/>
      <c r="H134" s="3"/>
      <c r="I134" s="3"/>
      <c r="J134" s="3"/>
      <c r="K134" s="3"/>
      <c r="L134" s="3"/>
      <c r="M134" s="3"/>
      <c r="N134" s="21" t="s">
        <v>9</v>
      </c>
      <c r="O134" s="21" t="s">
        <v>19</v>
      </c>
      <c r="P134" s="23" t="s">
        <v>1088</v>
      </c>
      <c r="Q134" s="24" t="s">
        <v>1089</v>
      </c>
    </row>
    <row r="135" spans="1:17" ht="16.5">
      <c r="A135" s="3">
        <v>133</v>
      </c>
      <c r="B135" s="21" t="s">
        <v>808</v>
      </c>
      <c r="C135" s="3"/>
      <c r="D135" s="22" t="s">
        <v>1492</v>
      </c>
      <c r="E135" s="3"/>
      <c r="F135" s="3"/>
      <c r="G135" s="3"/>
      <c r="H135" s="3"/>
      <c r="I135" s="3"/>
      <c r="J135" s="3"/>
      <c r="K135" s="3"/>
      <c r="L135" s="3"/>
      <c r="M135" s="3"/>
      <c r="N135" s="21" t="s">
        <v>9</v>
      </c>
      <c r="O135" s="21" t="s">
        <v>147</v>
      </c>
      <c r="P135" s="23" t="s">
        <v>1090</v>
      </c>
      <c r="Q135" s="24" t="s">
        <v>1091</v>
      </c>
    </row>
    <row r="136" spans="1:17" ht="16.5">
      <c r="A136" s="3">
        <v>134</v>
      </c>
      <c r="B136" s="21" t="s">
        <v>809</v>
      </c>
      <c r="C136" s="3"/>
      <c r="D136" s="22" t="s">
        <v>1492</v>
      </c>
      <c r="E136" s="3"/>
      <c r="F136" s="3"/>
      <c r="G136" s="3"/>
      <c r="H136" s="3"/>
      <c r="I136" s="3"/>
      <c r="J136" s="3"/>
      <c r="K136" s="3"/>
      <c r="L136" s="3"/>
      <c r="M136" s="3"/>
      <c r="N136" s="21" t="s">
        <v>3</v>
      </c>
      <c r="O136" s="21" t="s">
        <v>1092</v>
      </c>
      <c r="P136" s="23" t="s">
        <v>1093</v>
      </c>
      <c r="Q136" s="24" t="s">
        <v>1094</v>
      </c>
    </row>
    <row r="137" spans="1:17" ht="16.5">
      <c r="A137" s="3">
        <v>135</v>
      </c>
      <c r="B137" s="21" t="s">
        <v>1494</v>
      </c>
      <c r="C137" s="3"/>
      <c r="D137" s="22" t="s">
        <v>1492</v>
      </c>
      <c r="E137" s="3"/>
      <c r="F137" s="3"/>
      <c r="G137" s="3"/>
      <c r="H137" s="3"/>
      <c r="I137" s="3"/>
      <c r="J137" s="3"/>
      <c r="K137" s="3"/>
      <c r="L137" s="3"/>
      <c r="M137" s="3"/>
      <c r="N137" s="21" t="s">
        <v>7</v>
      </c>
      <c r="O137" s="21" t="s">
        <v>167</v>
      </c>
      <c r="P137" s="23" t="s">
        <v>1095</v>
      </c>
      <c r="Q137" s="24" t="s">
        <v>1096</v>
      </c>
    </row>
    <row r="138" spans="1:17" ht="16.5">
      <c r="A138" s="3">
        <v>136</v>
      </c>
      <c r="B138" s="21" t="s">
        <v>810</v>
      </c>
      <c r="C138" s="3"/>
      <c r="D138" s="22" t="s">
        <v>1491</v>
      </c>
      <c r="E138" s="3"/>
      <c r="F138" s="3"/>
      <c r="G138" s="3"/>
      <c r="H138" s="3"/>
      <c r="I138" s="3"/>
      <c r="J138" s="3"/>
      <c r="K138" s="3"/>
      <c r="L138" s="3"/>
      <c r="M138" s="3"/>
      <c r="N138" s="21" t="s">
        <v>9</v>
      </c>
      <c r="O138" s="21" t="s">
        <v>936</v>
      </c>
      <c r="P138" s="23" t="s">
        <v>1097</v>
      </c>
      <c r="Q138" s="24" t="s">
        <v>1098</v>
      </c>
    </row>
    <row r="139" spans="1:17" ht="16.5">
      <c r="A139" s="3">
        <v>137</v>
      </c>
      <c r="B139" s="21" t="s">
        <v>811</v>
      </c>
      <c r="C139" s="3"/>
      <c r="D139" s="22" t="s">
        <v>1492</v>
      </c>
      <c r="E139" s="3"/>
      <c r="F139" s="3"/>
      <c r="G139" s="3"/>
      <c r="H139" s="3"/>
      <c r="I139" s="3"/>
      <c r="J139" s="3"/>
      <c r="K139" s="3"/>
      <c r="L139" s="3"/>
      <c r="M139" s="3"/>
      <c r="N139" s="21" t="s">
        <v>7</v>
      </c>
      <c r="O139" s="21" t="s">
        <v>949</v>
      </c>
      <c r="P139" s="23" t="s">
        <v>1099</v>
      </c>
      <c r="Q139" s="24" t="s">
        <v>1100</v>
      </c>
    </row>
    <row r="140" spans="1:17" ht="16.5">
      <c r="A140" s="3">
        <v>138</v>
      </c>
      <c r="B140" s="21" t="s">
        <v>812</v>
      </c>
      <c r="C140" s="3"/>
      <c r="D140" s="22" t="s">
        <v>1492</v>
      </c>
      <c r="E140" s="3"/>
      <c r="F140" s="3"/>
      <c r="G140" s="3"/>
      <c r="H140" s="3"/>
      <c r="I140" s="3"/>
      <c r="J140" s="3"/>
      <c r="K140" s="3"/>
      <c r="L140" s="3"/>
      <c r="M140" s="3"/>
      <c r="N140" s="21" t="s">
        <v>3</v>
      </c>
      <c r="O140" s="21" t="s">
        <v>921</v>
      </c>
      <c r="P140" s="23" t="s">
        <v>1101</v>
      </c>
      <c r="Q140" s="24" t="s">
        <v>1102</v>
      </c>
    </row>
    <row r="141" spans="1:17" ht="16.5">
      <c r="A141" s="3">
        <v>139</v>
      </c>
      <c r="B141" s="21" t="s">
        <v>813</v>
      </c>
      <c r="C141" s="3"/>
      <c r="D141" s="22" t="s">
        <v>1492</v>
      </c>
      <c r="E141" s="3"/>
      <c r="F141" s="3"/>
      <c r="G141" s="3"/>
      <c r="H141" s="3"/>
      <c r="I141" s="3"/>
      <c r="J141" s="3"/>
      <c r="K141" s="3"/>
      <c r="L141" s="3"/>
      <c r="M141" s="3"/>
      <c r="N141" s="21" t="s">
        <v>9</v>
      </c>
      <c r="O141" s="21" t="s">
        <v>19</v>
      </c>
      <c r="P141" s="23" t="s">
        <v>1103</v>
      </c>
      <c r="Q141" s="24" t="s">
        <v>1104</v>
      </c>
    </row>
    <row r="142" spans="1:17" ht="16.5">
      <c r="A142" s="3">
        <v>140</v>
      </c>
      <c r="B142" s="21" t="s">
        <v>814</v>
      </c>
      <c r="C142" s="3"/>
      <c r="D142" s="22" t="s">
        <v>1492</v>
      </c>
      <c r="E142" s="3"/>
      <c r="F142" s="3"/>
      <c r="G142" s="3"/>
      <c r="H142" s="3"/>
      <c r="I142" s="3"/>
      <c r="J142" s="3"/>
      <c r="K142" s="3"/>
      <c r="L142" s="3"/>
      <c r="M142" s="3"/>
      <c r="N142" s="21" t="s">
        <v>9</v>
      </c>
      <c r="O142" s="21" t="s">
        <v>290</v>
      </c>
      <c r="P142" s="23" t="s">
        <v>1105</v>
      </c>
      <c r="Q142" s="24" t="s">
        <v>1106</v>
      </c>
    </row>
    <row r="143" spans="1:17" ht="16.5">
      <c r="A143" s="3">
        <v>141</v>
      </c>
      <c r="B143" s="21" t="s">
        <v>1586</v>
      </c>
      <c r="C143" s="3"/>
      <c r="D143" s="22" t="s">
        <v>1492</v>
      </c>
      <c r="E143" s="3"/>
      <c r="F143" s="3"/>
      <c r="G143" s="3"/>
      <c r="H143" s="3"/>
      <c r="I143" s="3"/>
      <c r="J143" s="3"/>
      <c r="K143" s="3"/>
      <c r="L143" s="3"/>
      <c r="M143" s="3"/>
      <c r="N143" s="21" t="s">
        <v>9</v>
      </c>
      <c r="O143" s="21" t="s">
        <v>19</v>
      </c>
      <c r="P143" s="23" t="s">
        <v>1107</v>
      </c>
      <c r="Q143" s="24" t="s">
        <v>1108</v>
      </c>
    </row>
    <row r="144" spans="1:17" ht="16.5">
      <c r="A144" s="3">
        <v>142</v>
      </c>
      <c r="B144" s="21" t="s">
        <v>815</v>
      </c>
      <c r="C144" s="3"/>
      <c r="D144" s="22" t="s">
        <v>1492</v>
      </c>
      <c r="E144" s="3"/>
      <c r="F144" s="3"/>
      <c r="G144" s="3"/>
      <c r="H144" s="3"/>
      <c r="I144" s="3"/>
      <c r="J144" s="3"/>
      <c r="K144" s="3"/>
      <c r="L144" s="3"/>
      <c r="M144" s="3"/>
      <c r="N144" s="21" t="s">
        <v>9</v>
      </c>
      <c r="O144" s="21" t="s">
        <v>19</v>
      </c>
      <c r="P144" s="23" t="s">
        <v>1109</v>
      </c>
      <c r="Q144" s="24" t="s">
        <v>1110</v>
      </c>
    </row>
    <row r="145" spans="1:17" ht="16.5">
      <c r="A145" s="3">
        <v>143</v>
      </c>
      <c r="B145" s="21" t="s">
        <v>816</v>
      </c>
      <c r="C145" s="3"/>
      <c r="D145" s="22" t="s">
        <v>1492</v>
      </c>
      <c r="E145" s="3"/>
      <c r="F145" s="3"/>
      <c r="G145" s="3"/>
      <c r="H145" s="3"/>
      <c r="I145" s="3"/>
      <c r="J145" s="3"/>
      <c r="K145" s="3"/>
      <c r="L145" s="3"/>
      <c r="M145" s="3"/>
      <c r="N145" s="21" t="s">
        <v>9</v>
      </c>
      <c r="O145" s="21" t="s">
        <v>290</v>
      </c>
      <c r="P145" s="23" t="s">
        <v>1111</v>
      </c>
      <c r="Q145" s="24" t="s">
        <v>1112</v>
      </c>
    </row>
    <row r="146" spans="1:17" ht="16.5">
      <c r="A146" s="3">
        <v>144</v>
      </c>
      <c r="B146" s="21" t="s">
        <v>817</v>
      </c>
      <c r="C146" s="3"/>
      <c r="D146" s="22" t="s">
        <v>1492</v>
      </c>
      <c r="E146" s="3"/>
      <c r="F146" s="3"/>
      <c r="G146" s="3"/>
      <c r="H146" s="3"/>
      <c r="I146" s="3"/>
      <c r="J146" s="3"/>
      <c r="K146" s="3"/>
      <c r="L146" s="3"/>
      <c r="M146" s="3"/>
      <c r="N146" s="21" t="s">
        <v>7</v>
      </c>
      <c r="O146" s="21" t="s">
        <v>8</v>
      </c>
      <c r="P146" s="23" t="s">
        <v>1113</v>
      </c>
      <c r="Q146" s="24" t="s">
        <v>1114</v>
      </c>
    </row>
    <row r="147" spans="1:17" ht="16.5">
      <c r="A147" s="3">
        <v>145</v>
      </c>
      <c r="B147" s="21" t="s">
        <v>818</v>
      </c>
      <c r="C147" s="3"/>
      <c r="D147" s="22" t="s">
        <v>1492</v>
      </c>
      <c r="E147" s="3"/>
      <c r="F147" s="3"/>
      <c r="G147" s="3"/>
      <c r="H147" s="3"/>
      <c r="I147" s="3"/>
      <c r="J147" s="3"/>
      <c r="K147" s="3"/>
      <c r="L147" s="3"/>
      <c r="M147" s="3"/>
      <c r="N147" s="21" t="s">
        <v>9</v>
      </c>
      <c r="O147" s="21" t="s">
        <v>147</v>
      </c>
      <c r="P147" s="23" t="s">
        <v>1115</v>
      </c>
      <c r="Q147" s="24" t="s">
        <v>1116</v>
      </c>
    </row>
    <row r="148" spans="1:17" ht="16.5">
      <c r="A148" s="3">
        <v>146</v>
      </c>
      <c r="B148" s="21" t="s">
        <v>819</v>
      </c>
      <c r="C148" s="3"/>
      <c r="D148" s="22" t="s">
        <v>1492</v>
      </c>
      <c r="E148" s="3"/>
      <c r="F148" s="3"/>
      <c r="G148" s="3"/>
      <c r="H148" s="3"/>
      <c r="I148" s="3"/>
      <c r="J148" s="3"/>
      <c r="K148" s="3"/>
      <c r="L148" s="3"/>
      <c r="M148" s="3"/>
      <c r="N148" s="21" t="s">
        <v>3</v>
      </c>
      <c r="O148" s="21" t="s">
        <v>924</v>
      </c>
      <c r="P148" s="23" t="s">
        <v>1117</v>
      </c>
      <c r="Q148" s="24" t="s">
        <v>1118</v>
      </c>
    </row>
    <row r="149" spans="1:17" ht="16.5">
      <c r="A149" s="3">
        <v>147</v>
      </c>
      <c r="B149" s="21" t="s">
        <v>820</v>
      </c>
      <c r="C149" s="3"/>
      <c r="D149" s="22" t="s">
        <v>1492</v>
      </c>
      <c r="E149" s="3"/>
      <c r="F149" s="3"/>
      <c r="G149" s="3"/>
      <c r="H149" s="3"/>
      <c r="I149" s="3"/>
      <c r="J149" s="3"/>
      <c r="K149" s="3"/>
      <c r="L149" s="3"/>
      <c r="M149" s="3"/>
      <c r="N149" s="21" t="s">
        <v>7</v>
      </c>
      <c r="O149" s="21" t="s">
        <v>17</v>
      </c>
      <c r="P149" s="23" t="s">
        <v>1119</v>
      </c>
      <c r="Q149" s="24" t="s">
        <v>1120</v>
      </c>
    </row>
    <row r="150" spans="1:17" ht="16.5">
      <c r="A150" s="3">
        <v>148</v>
      </c>
      <c r="B150" s="21" t="s">
        <v>821</v>
      </c>
      <c r="C150" s="3"/>
      <c r="D150" s="22" t="s">
        <v>1491</v>
      </c>
      <c r="E150" s="3"/>
      <c r="F150" s="3"/>
      <c r="G150" s="3"/>
      <c r="H150" s="3"/>
      <c r="I150" s="3"/>
      <c r="J150" s="3"/>
      <c r="K150" s="3"/>
      <c r="L150" s="3"/>
      <c r="M150" s="3"/>
      <c r="N150" s="21" t="s">
        <v>3</v>
      </c>
      <c r="O150" s="21" t="s">
        <v>921</v>
      </c>
      <c r="P150" s="23" t="s">
        <v>1121</v>
      </c>
      <c r="Q150" s="24" t="s">
        <v>1122</v>
      </c>
    </row>
    <row r="151" spans="1:17" ht="16.5">
      <c r="A151" s="3">
        <v>149</v>
      </c>
      <c r="B151" s="21" t="s">
        <v>822</v>
      </c>
      <c r="C151" s="3"/>
      <c r="D151" s="22" t="s">
        <v>1492</v>
      </c>
      <c r="E151" s="3"/>
      <c r="F151" s="3"/>
      <c r="G151" s="3"/>
      <c r="H151" s="3"/>
      <c r="I151" s="3"/>
      <c r="J151" s="3"/>
      <c r="K151" s="3"/>
      <c r="L151" s="3"/>
      <c r="M151" s="3"/>
      <c r="N151" s="21" t="s">
        <v>3</v>
      </c>
      <c r="O151" s="21" t="s">
        <v>924</v>
      </c>
      <c r="P151" s="23" t="s">
        <v>1123</v>
      </c>
      <c r="Q151" s="24" t="s">
        <v>1124</v>
      </c>
    </row>
    <row r="152" spans="1:17" ht="16.5">
      <c r="A152" s="3">
        <v>150</v>
      </c>
      <c r="B152" s="21" t="s">
        <v>823</v>
      </c>
      <c r="C152" s="3"/>
      <c r="D152" s="22" t="s">
        <v>1492</v>
      </c>
      <c r="E152" s="3"/>
      <c r="F152" s="3"/>
      <c r="G152" s="3"/>
      <c r="H152" s="3"/>
      <c r="I152" s="3"/>
      <c r="J152" s="3"/>
      <c r="K152" s="3"/>
      <c r="L152" s="3"/>
      <c r="M152" s="3"/>
      <c r="N152" s="21" t="s">
        <v>9</v>
      </c>
      <c r="O152" s="21" t="s">
        <v>22</v>
      </c>
      <c r="P152" s="23" t="s">
        <v>1125</v>
      </c>
      <c r="Q152" s="24" t="s">
        <v>1126</v>
      </c>
    </row>
    <row r="153" spans="1:17" ht="16.5">
      <c r="A153" s="3">
        <v>151</v>
      </c>
      <c r="B153" s="21" t="s">
        <v>824</v>
      </c>
      <c r="C153" s="3"/>
      <c r="D153" s="22" t="s">
        <v>1492</v>
      </c>
      <c r="E153" s="3"/>
      <c r="F153" s="3"/>
      <c r="G153" s="3"/>
      <c r="H153" s="3"/>
      <c r="I153" s="3"/>
      <c r="J153" s="3"/>
      <c r="K153" s="3"/>
      <c r="L153" s="3"/>
      <c r="M153" s="3"/>
      <c r="N153" s="21" t="s">
        <v>9</v>
      </c>
      <c r="O153" s="21" t="s">
        <v>10</v>
      </c>
      <c r="P153" s="23" t="s">
        <v>1127</v>
      </c>
      <c r="Q153" s="24" t="s">
        <v>1128</v>
      </c>
    </row>
    <row r="154" spans="1:17" ht="16.5">
      <c r="A154" s="3">
        <v>152</v>
      </c>
      <c r="B154" s="21" t="s">
        <v>825</v>
      </c>
      <c r="C154" s="3"/>
      <c r="D154" s="22" t="s">
        <v>1492</v>
      </c>
      <c r="E154" s="3"/>
      <c r="F154" s="3"/>
      <c r="G154" s="3"/>
      <c r="H154" s="3"/>
      <c r="I154" s="3"/>
      <c r="J154" s="3"/>
      <c r="K154" s="3"/>
      <c r="L154" s="3"/>
      <c r="M154" s="3"/>
      <c r="N154" s="21" t="s">
        <v>9</v>
      </c>
      <c r="O154" s="21" t="s">
        <v>290</v>
      </c>
      <c r="P154" s="23" t="s">
        <v>1129</v>
      </c>
      <c r="Q154" s="24" t="s">
        <v>1130</v>
      </c>
    </row>
    <row r="155" spans="1:17" ht="16.5">
      <c r="A155" s="3">
        <v>153</v>
      </c>
      <c r="B155" s="21" t="s">
        <v>1587</v>
      </c>
      <c r="C155" s="3"/>
      <c r="D155" s="22" t="s">
        <v>1492</v>
      </c>
      <c r="E155" s="3"/>
      <c r="F155" s="3"/>
      <c r="G155" s="3"/>
      <c r="H155" s="3"/>
      <c r="I155" s="3"/>
      <c r="J155" s="3"/>
      <c r="K155" s="3"/>
      <c r="L155" s="3"/>
      <c r="M155" s="3"/>
      <c r="N155" s="21" t="s">
        <v>9</v>
      </c>
      <c r="O155" s="21" t="s">
        <v>10</v>
      </c>
      <c r="P155" s="23" t="s">
        <v>1131</v>
      </c>
      <c r="Q155" s="24" t="s">
        <v>1132</v>
      </c>
    </row>
    <row r="156" spans="1:17" ht="16.5">
      <c r="A156" s="3">
        <v>154</v>
      </c>
      <c r="B156" s="21" t="s">
        <v>826</v>
      </c>
      <c r="C156" s="3"/>
      <c r="D156" s="22" t="s">
        <v>1492</v>
      </c>
      <c r="E156" s="3"/>
      <c r="F156" s="3"/>
      <c r="G156" s="3"/>
      <c r="H156" s="3"/>
      <c r="I156" s="3"/>
      <c r="J156" s="3"/>
      <c r="K156" s="3"/>
      <c r="L156" s="3"/>
      <c r="M156" s="3"/>
      <c r="N156" s="21" t="s">
        <v>9</v>
      </c>
      <c r="O156" s="21" t="s">
        <v>290</v>
      </c>
      <c r="P156" s="23" t="s">
        <v>1133</v>
      </c>
      <c r="Q156" s="24" t="s">
        <v>1134</v>
      </c>
    </row>
    <row r="157" spans="1:17" ht="16.5">
      <c r="A157" s="3">
        <v>155</v>
      </c>
      <c r="B157" s="21" t="s">
        <v>827</v>
      </c>
      <c r="C157" s="3"/>
      <c r="D157" s="22" t="s">
        <v>1492</v>
      </c>
      <c r="E157" s="3"/>
      <c r="F157" s="3"/>
      <c r="G157" s="3"/>
      <c r="H157" s="3"/>
      <c r="I157" s="3"/>
      <c r="J157" s="3"/>
      <c r="K157" s="3"/>
      <c r="L157" s="3"/>
      <c r="M157" s="3"/>
      <c r="N157" s="21" t="s">
        <v>3</v>
      </c>
      <c r="O157" s="21" t="s">
        <v>924</v>
      </c>
      <c r="P157" s="23" t="s">
        <v>1135</v>
      </c>
      <c r="Q157" s="24" t="s">
        <v>1136</v>
      </c>
    </row>
    <row r="158" spans="1:17" ht="16.5">
      <c r="A158" s="3">
        <v>156</v>
      </c>
      <c r="B158" s="21" t="s">
        <v>828</v>
      </c>
      <c r="C158" s="3"/>
      <c r="D158" s="22" t="s">
        <v>1492</v>
      </c>
      <c r="E158" s="3"/>
      <c r="F158" s="3"/>
      <c r="G158" s="3"/>
      <c r="H158" s="3"/>
      <c r="I158" s="3"/>
      <c r="J158" s="3"/>
      <c r="K158" s="3"/>
      <c r="L158" s="3"/>
      <c r="M158" s="3"/>
      <c r="N158" s="21" t="s">
        <v>9</v>
      </c>
      <c r="O158" s="21" t="s">
        <v>147</v>
      </c>
      <c r="P158" s="23" t="s">
        <v>1137</v>
      </c>
      <c r="Q158" s="24" t="s">
        <v>1138</v>
      </c>
    </row>
    <row r="159" spans="1:17" ht="16.5">
      <c r="A159" s="3">
        <v>157</v>
      </c>
      <c r="B159" s="21" t="s">
        <v>829</v>
      </c>
      <c r="C159" s="3"/>
      <c r="D159" s="22" t="s">
        <v>1492</v>
      </c>
      <c r="E159" s="3"/>
      <c r="F159" s="3"/>
      <c r="G159" s="3"/>
      <c r="H159" s="3"/>
      <c r="I159" s="3"/>
      <c r="J159" s="3"/>
      <c r="K159" s="3"/>
      <c r="L159" s="3"/>
      <c r="M159" s="3"/>
      <c r="N159" s="21" t="s">
        <v>7</v>
      </c>
      <c r="O159" s="21" t="s">
        <v>167</v>
      </c>
      <c r="P159" s="23" t="s">
        <v>1139</v>
      </c>
      <c r="Q159" s="24" t="s">
        <v>1140</v>
      </c>
    </row>
    <row r="160" spans="1:17" ht="16.5">
      <c r="A160" s="3">
        <v>158</v>
      </c>
      <c r="B160" s="21" t="s">
        <v>830</v>
      </c>
      <c r="C160" s="3"/>
      <c r="D160" s="22" t="s">
        <v>1491</v>
      </c>
      <c r="E160" s="3"/>
      <c r="F160" s="3"/>
      <c r="G160" s="3"/>
      <c r="H160" s="3"/>
      <c r="I160" s="3"/>
      <c r="J160" s="3"/>
      <c r="K160" s="3"/>
      <c r="L160" s="3"/>
      <c r="M160" s="3"/>
      <c r="N160" s="21" t="s">
        <v>9</v>
      </c>
      <c r="O160" s="21" t="s">
        <v>10</v>
      </c>
      <c r="P160" s="23" t="s">
        <v>1141</v>
      </c>
      <c r="Q160" s="24" t="s">
        <v>1142</v>
      </c>
    </row>
    <row r="161" spans="1:17" ht="16.5">
      <c r="A161" s="3">
        <v>159</v>
      </c>
      <c r="B161" s="21" t="s">
        <v>831</v>
      </c>
      <c r="C161" s="3"/>
      <c r="D161" s="22" t="s">
        <v>1492</v>
      </c>
      <c r="E161" s="3"/>
      <c r="F161" s="3"/>
      <c r="G161" s="3"/>
      <c r="H161" s="3"/>
      <c r="I161" s="3"/>
      <c r="J161" s="3"/>
      <c r="K161" s="3"/>
      <c r="L161" s="3"/>
      <c r="M161" s="3"/>
      <c r="N161" s="21" t="s">
        <v>7</v>
      </c>
      <c r="O161" s="21" t="s">
        <v>8</v>
      </c>
      <c r="P161" s="23" t="s">
        <v>1143</v>
      </c>
      <c r="Q161" s="24" t="s">
        <v>1144</v>
      </c>
    </row>
    <row r="162" spans="1:17" ht="16.5">
      <c r="A162" s="3">
        <v>160</v>
      </c>
      <c r="B162" s="21" t="s">
        <v>832</v>
      </c>
      <c r="C162" s="3"/>
      <c r="D162" s="22" t="s">
        <v>1492</v>
      </c>
      <c r="E162" s="3"/>
      <c r="F162" s="3"/>
      <c r="G162" s="3"/>
      <c r="H162" s="3"/>
      <c r="I162" s="3"/>
      <c r="J162" s="3"/>
      <c r="K162" s="3"/>
      <c r="L162" s="3"/>
      <c r="M162" s="3"/>
      <c r="N162" s="21" t="s">
        <v>3</v>
      </c>
      <c r="O162" s="21" t="s">
        <v>921</v>
      </c>
      <c r="P162" s="23" t="s">
        <v>1145</v>
      </c>
      <c r="Q162" s="24" t="s">
        <v>1146</v>
      </c>
    </row>
    <row r="163" spans="1:17" ht="16.5">
      <c r="A163" s="3">
        <v>161</v>
      </c>
      <c r="B163" s="21" t="s">
        <v>833</v>
      </c>
      <c r="C163" s="3"/>
      <c r="D163" s="22" t="s">
        <v>1492</v>
      </c>
      <c r="E163" s="3"/>
      <c r="F163" s="3"/>
      <c r="G163" s="3"/>
      <c r="H163" s="3"/>
      <c r="I163" s="3"/>
      <c r="J163" s="3"/>
      <c r="K163" s="3"/>
      <c r="L163" s="3"/>
      <c r="M163" s="3"/>
      <c r="N163" s="21" t="s">
        <v>3</v>
      </c>
      <c r="O163" s="21" t="s">
        <v>924</v>
      </c>
      <c r="P163" s="23" t="s">
        <v>1147</v>
      </c>
      <c r="Q163" s="24" t="s">
        <v>1148</v>
      </c>
    </row>
    <row r="164" spans="1:17" ht="16.5">
      <c r="A164" s="3">
        <v>162</v>
      </c>
      <c r="B164" s="21" t="s">
        <v>834</v>
      </c>
      <c r="C164" s="3"/>
      <c r="D164" s="22" t="s">
        <v>1492</v>
      </c>
      <c r="E164" s="3"/>
      <c r="F164" s="3"/>
      <c r="G164" s="3"/>
      <c r="H164" s="3"/>
      <c r="I164" s="3"/>
      <c r="J164" s="3"/>
      <c r="K164" s="3"/>
      <c r="L164" s="3"/>
      <c r="M164" s="3"/>
      <c r="N164" s="21" t="s">
        <v>7</v>
      </c>
      <c r="O164" s="21" t="s">
        <v>17</v>
      </c>
      <c r="P164" s="23" t="s">
        <v>1149</v>
      </c>
      <c r="Q164" s="24" t="s">
        <v>1150</v>
      </c>
    </row>
    <row r="165" spans="1:17" ht="16.5">
      <c r="A165" s="3">
        <v>163</v>
      </c>
      <c r="B165" s="21" t="s">
        <v>835</v>
      </c>
      <c r="C165" s="3"/>
      <c r="D165" s="22" t="s">
        <v>1491</v>
      </c>
      <c r="E165" s="3"/>
      <c r="F165" s="3"/>
      <c r="G165" s="3"/>
      <c r="H165" s="3"/>
      <c r="I165" s="3"/>
      <c r="J165" s="3"/>
      <c r="K165" s="3"/>
      <c r="L165" s="3"/>
      <c r="M165" s="3"/>
      <c r="N165" s="21" t="s">
        <v>9</v>
      </c>
      <c r="O165" s="21" t="s">
        <v>147</v>
      </c>
      <c r="P165" s="23" t="s">
        <v>1151</v>
      </c>
      <c r="Q165" s="24" t="s">
        <v>1152</v>
      </c>
    </row>
    <row r="166" spans="1:17" ht="16.5">
      <c r="A166" s="3">
        <v>164</v>
      </c>
      <c r="B166" s="21" t="s">
        <v>836</v>
      </c>
      <c r="C166" s="3"/>
      <c r="D166" s="22" t="s">
        <v>1492</v>
      </c>
      <c r="E166" s="3"/>
      <c r="F166" s="3"/>
      <c r="G166" s="3"/>
      <c r="H166" s="3"/>
      <c r="I166" s="3"/>
      <c r="J166" s="3"/>
      <c r="K166" s="3"/>
      <c r="L166" s="3"/>
      <c r="M166" s="3"/>
      <c r="N166" s="21" t="s">
        <v>7</v>
      </c>
      <c r="O166" s="21" t="s">
        <v>632</v>
      </c>
      <c r="P166" s="23" t="s">
        <v>1153</v>
      </c>
      <c r="Q166" s="24" t="s">
        <v>1154</v>
      </c>
    </row>
    <row r="167" spans="1:17" ht="16.5">
      <c r="A167" s="3">
        <v>165</v>
      </c>
      <c r="B167" s="21" t="s">
        <v>837</v>
      </c>
      <c r="C167" s="3"/>
      <c r="D167" s="22" t="s">
        <v>1492</v>
      </c>
      <c r="E167" s="3"/>
      <c r="F167" s="3"/>
      <c r="G167" s="3"/>
      <c r="H167" s="3"/>
      <c r="I167" s="3"/>
      <c r="J167" s="3"/>
      <c r="K167" s="3"/>
      <c r="L167" s="3"/>
      <c r="M167" s="3"/>
      <c r="N167" s="21" t="s">
        <v>3</v>
      </c>
      <c r="O167" s="21" t="s">
        <v>1155</v>
      </c>
      <c r="P167" s="23" t="s">
        <v>1156</v>
      </c>
      <c r="Q167" s="24" t="s">
        <v>1157</v>
      </c>
    </row>
    <row r="168" spans="1:17" ht="16.5">
      <c r="A168" s="3">
        <v>166</v>
      </c>
      <c r="B168" s="21" t="s">
        <v>838</v>
      </c>
      <c r="C168" s="3"/>
      <c r="D168" s="22" t="s">
        <v>1492</v>
      </c>
      <c r="E168" s="3"/>
      <c r="F168" s="3"/>
      <c r="G168" s="3"/>
      <c r="H168" s="3"/>
      <c r="I168" s="3"/>
      <c r="J168" s="3"/>
      <c r="K168" s="3"/>
      <c r="L168" s="3"/>
      <c r="M168" s="3"/>
      <c r="N168" s="21" t="s">
        <v>9</v>
      </c>
      <c r="O168" s="21" t="s">
        <v>21</v>
      </c>
      <c r="P168" s="23" t="s">
        <v>1158</v>
      </c>
      <c r="Q168" s="24" t="s">
        <v>1159</v>
      </c>
    </row>
    <row r="169" spans="1:17" ht="16.5">
      <c r="A169" s="3">
        <v>167</v>
      </c>
      <c r="B169" s="21" t="s">
        <v>839</v>
      </c>
      <c r="C169" s="3"/>
      <c r="D169" s="22" t="s">
        <v>1492</v>
      </c>
      <c r="E169" s="3"/>
      <c r="F169" s="3"/>
      <c r="G169" s="3"/>
      <c r="H169" s="3"/>
      <c r="I169" s="3"/>
      <c r="J169" s="3"/>
      <c r="K169" s="3"/>
      <c r="L169" s="3"/>
      <c r="M169" s="3"/>
      <c r="N169" s="21" t="s">
        <v>7</v>
      </c>
      <c r="O169" s="21" t="s">
        <v>632</v>
      </c>
      <c r="P169" s="23" t="s">
        <v>1160</v>
      </c>
      <c r="Q169" s="24" t="s">
        <v>1161</v>
      </c>
    </row>
    <row r="170" spans="1:17" ht="16.5">
      <c r="A170" s="3">
        <v>168</v>
      </c>
      <c r="B170" s="21" t="s">
        <v>840</v>
      </c>
      <c r="C170" s="3"/>
      <c r="D170" s="22" t="s">
        <v>1492</v>
      </c>
      <c r="E170" s="3"/>
      <c r="F170" s="3"/>
      <c r="G170" s="3"/>
      <c r="H170" s="3"/>
      <c r="I170" s="3"/>
      <c r="J170" s="3"/>
      <c r="K170" s="3"/>
      <c r="L170" s="3"/>
      <c r="M170" s="3"/>
      <c r="N170" s="21" t="s">
        <v>3</v>
      </c>
      <c r="O170" s="21" t="s">
        <v>921</v>
      </c>
      <c r="P170" s="23" t="s">
        <v>1162</v>
      </c>
      <c r="Q170" s="24" t="s">
        <v>1163</v>
      </c>
    </row>
    <row r="171" spans="1:17" ht="16.5">
      <c r="A171" s="3">
        <v>169</v>
      </c>
      <c r="B171" s="21" t="s">
        <v>841</v>
      </c>
      <c r="C171" s="3"/>
      <c r="D171" s="22" t="s">
        <v>1492</v>
      </c>
      <c r="E171" s="3"/>
      <c r="F171" s="3"/>
      <c r="G171" s="3"/>
      <c r="H171" s="3"/>
      <c r="I171" s="3"/>
      <c r="J171" s="3"/>
      <c r="K171" s="3"/>
      <c r="L171" s="3"/>
      <c r="M171" s="3"/>
      <c r="N171" s="21" t="s">
        <v>9</v>
      </c>
      <c r="O171" s="21" t="s">
        <v>20</v>
      </c>
      <c r="P171" s="23" t="s">
        <v>1164</v>
      </c>
      <c r="Q171" s="24" t="s">
        <v>1165</v>
      </c>
    </row>
    <row r="172" spans="1:17" ht="16.5">
      <c r="A172" s="3">
        <v>170</v>
      </c>
      <c r="B172" s="21" t="s">
        <v>842</v>
      </c>
      <c r="C172" s="3"/>
      <c r="D172" s="22" t="s">
        <v>1492</v>
      </c>
      <c r="E172" s="3"/>
      <c r="F172" s="3"/>
      <c r="G172" s="3"/>
      <c r="H172" s="3"/>
      <c r="I172" s="3"/>
      <c r="J172" s="3"/>
      <c r="K172" s="3"/>
      <c r="L172" s="3"/>
      <c r="M172" s="3"/>
      <c r="N172" s="21" t="s">
        <v>9</v>
      </c>
      <c r="O172" s="21" t="s">
        <v>20</v>
      </c>
      <c r="P172" s="23" t="s">
        <v>1166</v>
      </c>
      <c r="Q172" s="24" t="s">
        <v>1167</v>
      </c>
    </row>
    <row r="173" spans="1:17" ht="16.5">
      <c r="A173" s="3">
        <v>171</v>
      </c>
      <c r="B173" s="21" t="s">
        <v>843</v>
      </c>
      <c r="C173" s="3"/>
      <c r="D173" s="22" t="s">
        <v>1492</v>
      </c>
      <c r="E173" s="3"/>
      <c r="F173" s="3"/>
      <c r="G173" s="3"/>
      <c r="H173" s="3"/>
      <c r="I173" s="3"/>
      <c r="J173" s="3"/>
      <c r="K173" s="3"/>
      <c r="L173" s="3"/>
      <c r="M173" s="3"/>
      <c r="N173" s="21" t="s">
        <v>9</v>
      </c>
      <c r="O173" s="21" t="s">
        <v>19</v>
      </c>
      <c r="P173" s="23" t="s">
        <v>1168</v>
      </c>
      <c r="Q173" s="24" t="s">
        <v>1169</v>
      </c>
    </row>
    <row r="174" spans="1:17" ht="16.5">
      <c r="A174" s="3">
        <v>172</v>
      </c>
      <c r="B174" s="21" t="s">
        <v>844</v>
      </c>
      <c r="C174" s="3"/>
      <c r="D174" s="22" t="s">
        <v>1492</v>
      </c>
      <c r="E174" s="3"/>
      <c r="F174" s="3"/>
      <c r="G174" s="3"/>
      <c r="H174" s="3"/>
      <c r="I174" s="3"/>
      <c r="J174" s="3"/>
      <c r="K174" s="3"/>
      <c r="L174" s="3"/>
      <c r="M174" s="3"/>
      <c r="N174" s="21" t="s">
        <v>3</v>
      </c>
      <c r="O174" s="21" t="s">
        <v>924</v>
      </c>
      <c r="P174" s="23" t="s">
        <v>1170</v>
      </c>
      <c r="Q174" s="24" t="s">
        <v>1171</v>
      </c>
    </row>
    <row r="175" spans="1:17" ht="16.5">
      <c r="A175" s="3">
        <v>173</v>
      </c>
      <c r="B175" s="21" t="s">
        <v>845</v>
      </c>
      <c r="C175" s="3"/>
      <c r="D175" s="22" t="s">
        <v>1492</v>
      </c>
      <c r="E175" s="3"/>
      <c r="F175" s="3"/>
      <c r="G175" s="3"/>
      <c r="H175" s="3"/>
      <c r="I175" s="3"/>
      <c r="J175" s="3"/>
      <c r="K175" s="3"/>
      <c r="L175" s="3"/>
      <c r="M175" s="3"/>
      <c r="N175" s="21" t="s">
        <v>9</v>
      </c>
      <c r="O175" s="21" t="s">
        <v>290</v>
      </c>
      <c r="P175" s="23" t="s">
        <v>1172</v>
      </c>
      <c r="Q175" s="24" t="s">
        <v>1173</v>
      </c>
    </row>
    <row r="176" spans="1:17" ht="16.5">
      <c r="A176" s="3">
        <v>174</v>
      </c>
      <c r="B176" s="21" t="s">
        <v>846</v>
      </c>
      <c r="C176" s="3"/>
      <c r="D176" s="22" t="s">
        <v>1492</v>
      </c>
      <c r="E176" s="3"/>
      <c r="F176" s="3"/>
      <c r="G176" s="3"/>
      <c r="H176" s="3"/>
      <c r="I176" s="3"/>
      <c r="J176" s="3"/>
      <c r="K176" s="3"/>
      <c r="L176" s="3"/>
      <c r="M176" s="3"/>
      <c r="N176" s="21" t="s">
        <v>3</v>
      </c>
      <c r="O176" s="21" t="s">
        <v>924</v>
      </c>
      <c r="P176" s="23" t="s">
        <v>1174</v>
      </c>
      <c r="Q176" s="24" t="s">
        <v>1175</v>
      </c>
    </row>
    <row r="177" spans="1:17" ht="16.5">
      <c r="A177" s="3">
        <v>175</v>
      </c>
      <c r="B177" s="21" t="s">
        <v>847</v>
      </c>
      <c r="C177" s="3"/>
      <c r="D177" s="22" t="s">
        <v>1492</v>
      </c>
      <c r="E177" s="3"/>
      <c r="F177" s="3"/>
      <c r="G177" s="3"/>
      <c r="H177" s="3"/>
      <c r="I177" s="3"/>
      <c r="J177" s="3"/>
      <c r="K177" s="3"/>
      <c r="L177" s="3"/>
      <c r="M177" s="3"/>
      <c r="N177" s="21" t="s">
        <v>9</v>
      </c>
      <c r="O177" s="21" t="s">
        <v>20</v>
      </c>
      <c r="P177" s="23" t="s">
        <v>1176</v>
      </c>
      <c r="Q177" s="24" t="s">
        <v>1177</v>
      </c>
    </row>
    <row r="178" spans="1:17" ht="16.5">
      <c r="A178" s="3">
        <v>176</v>
      </c>
      <c r="B178" s="21" t="s">
        <v>848</v>
      </c>
      <c r="C178" s="3"/>
      <c r="D178" s="22" t="s">
        <v>1492</v>
      </c>
      <c r="E178" s="3"/>
      <c r="F178" s="3"/>
      <c r="G178" s="3"/>
      <c r="H178" s="3"/>
      <c r="I178" s="3"/>
      <c r="J178" s="3"/>
      <c r="K178" s="3"/>
      <c r="L178" s="3"/>
      <c r="M178" s="3"/>
      <c r="N178" s="21" t="s">
        <v>9</v>
      </c>
      <c r="O178" s="21" t="s">
        <v>19</v>
      </c>
      <c r="P178" s="23" t="s">
        <v>1178</v>
      </c>
      <c r="Q178" s="24" t="s">
        <v>1179</v>
      </c>
    </row>
    <row r="179" spans="1:17" ht="16.5">
      <c r="A179" s="3">
        <v>177</v>
      </c>
      <c r="B179" s="21" t="s">
        <v>849</v>
      </c>
      <c r="C179" s="3"/>
      <c r="D179" s="22" t="s">
        <v>1492</v>
      </c>
      <c r="E179" s="3"/>
      <c r="F179" s="3"/>
      <c r="G179" s="3"/>
      <c r="H179" s="3"/>
      <c r="I179" s="3"/>
      <c r="J179" s="3"/>
      <c r="K179" s="3"/>
      <c r="L179" s="3"/>
      <c r="M179" s="3"/>
      <c r="N179" s="21" t="s">
        <v>3</v>
      </c>
      <c r="O179" s="21" t="s">
        <v>921</v>
      </c>
      <c r="P179" s="23" t="s">
        <v>1180</v>
      </c>
      <c r="Q179" s="24" t="s">
        <v>1181</v>
      </c>
    </row>
    <row r="180" spans="1:17" ht="16.5">
      <c r="A180" s="3">
        <v>178</v>
      </c>
      <c r="B180" s="21" t="s">
        <v>850</v>
      </c>
      <c r="C180" s="3"/>
      <c r="D180" s="22" t="s">
        <v>1492</v>
      </c>
      <c r="E180" s="3"/>
      <c r="F180" s="3"/>
      <c r="G180" s="3"/>
      <c r="H180" s="3"/>
      <c r="I180" s="3"/>
      <c r="J180" s="3"/>
      <c r="K180" s="3"/>
      <c r="L180" s="3"/>
      <c r="M180" s="3"/>
      <c r="N180" s="21" t="s">
        <v>3</v>
      </c>
      <c r="O180" s="21" t="s">
        <v>924</v>
      </c>
      <c r="P180" s="23" t="s">
        <v>1182</v>
      </c>
      <c r="Q180" s="24" t="s">
        <v>1183</v>
      </c>
    </row>
    <row r="181" spans="1:17" ht="16.5">
      <c r="A181" s="3">
        <v>179</v>
      </c>
      <c r="B181" s="21" t="s">
        <v>851</v>
      </c>
      <c r="C181" s="3"/>
      <c r="D181" s="22" t="s">
        <v>1492</v>
      </c>
      <c r="E181" s="3"/>
      <c r="F181" s="3"/>
      <c r="G181" s="3"/>
      <c r="H181" s="3"/>
      <c r="I181" s="3"/>
      <c r="J181" s="3"/>
      <c r="K181" s="3"/>
      <c r="L181" s="3"/>
      <c r="M181" s="3"/>
      <c r="N181" s="21" t="s">
        <v>3</v>
      </c>
      <c r="O181" s="21" t="s">
        <v>921</v>
      </c>
      <c r="P181" s="23" t="s">
        <v>1184</v>
      </c>
      <c r="Q181" s="24" t="s">
        <v>1181</v>
      </c>
    </row>
    <row r="182" spans="1:17" ht="16.5">
      <c r="A182" s="3">
        <v>180</v>
      </c>
      <c r="B182" s="21" t="s">
        <v>852</v>
      </c>
      <c r="C182" s="3"/>
      <c r="D182" s="22" t="s">
        <v>1492</v>
      </c>
      <c r="E182" s="3"/>
      <c r="F182" s="3"/>
      <c r="G182" s="3"/>
      <c r="H182" s="3"/>
      <c r="I182" s="3"/>
      <c r="J182" s="3"/>
      <c r="K182" s="3"/>
      <c r="L182" s="3"/>
      <c r="M182" s="3"/>
      <c r="N182" s="21" t="s">
        <v>9</v>
      </c>
      <c r="O182" s="21" t="s">
        <v>290</v>
      </c>
      <c r="P182" s="23" t="s">
        <v>1185</v>
      </c>
      <c r="Q182" s="24" t="s">
        <v>1186</v>
      </c>
    </row>
    <row r="183" spans="1:17" ht="16.5">
      <c r="A183" s="3">
        <v>181</v>
      </c>
      <c r="B183" s="21" t="s">
        <v>853</v>
      </c>
      <c r="C183" s="3"/>
      <c r="D183" s="22" t="s">
        <v>1492</v>
      </c>
      <c r="E183" s="3"/>
      <c r="F183" s="3"/>
      <c r="G183" s="3"/>
      <c r="H183" s="3"/>
      <c r="I183" s="3"/>
      <c r="J183" s="3"/>
      <c r="K183" s="3"/>
      <c r="L183" s="3"/>
      <c r="M183" s="3"/>
      <c r="N183" s="21" t="s">
        <v>7</v>
      </c>
      <c r="O183" s="21" t="s">
        <v>17</v>
      </c>
      <c r="P183" s="23" t="s">
        <v>1187</v>
      </c>
      <c r="Q183" s="24" t="s">
        <v>1188</v>
      </c>
    </row>
    <row r="184" spans="1:17" ht="16.5">
      <c r="A184" s="3">
        <v>182</v>
      </c>
      <c r="B184" s="21" t="s">
        <v>1503</v>
      </c>
      <c r="C184" s="3"/>
      <c r="D184" s="22" t="s">
        <v>1491</v>
      </c>
      <c r="E184" s="3"/>
      <c r="F184" s="3"/>
      <c r="G184" s="3"/>
      <c r="H184" s="3"/>
      <c r="I184" s="3"/>
      <c r="J184" s="3"/>
      <c r="K184" s="3"/>
      <c r="L184" s="3"/>
      <c r="M184" s="3"/>
      <c r="N184" s="21" t="s">
        <v>9</v>
      </c>
      <c r="O184" s="21" t="s">
        <v>290</v>
      </c>
      <c r="P184" s="23" t="s">
        <v>1189</v>
      </c>
      <c r="Q184" s="24" t="s">
        <v>1190</v>
      </c>
    </row>
    <row r="185" spans="1:17" ht="16.5">
      <c r="A185" s="3">
        <v>183</v>
      </c>
      <c r="B185" s="21" t="s">
        <v>854</v>
      </c>
      <c r="C185" s="3"/>
      <c r="D185" s="22" t="s">
        <v>1492</v>
      </c>
      <c r="E185" s="3"/>
      <c r="F185" s="3"/>
      <c r="G185" s="3"/>
      <c r="H185" s="3"/>
      <c r="I185" s="3"/>
      <c r="J185" s="3"/>
      <c r="K185" s="3"/>
      <c r="L185" s="3"/>
      <c r="M185" s="3"/>
      <c r="N185" s="21" t="s">
        <v>3</v>
      </c>
      <c r="O185" s="21" t="s">
        <v>1092</v>
      </c>
      <c r="P185" s="23" t="s">
        <v>1191</v>
      </c>
      <c r="Q185" s="24" t="s">
        <v>1192</v>
      </c>
    </row>
    <row r="186" spans="1:17" ht="16.5">
      <c r="A186" s="3">
        <v>184</v>
      </c>
      <c r="B186" s="21" t="s">
        <v>855</v>
      </c>
      <c r="C186" s="3"/>
      <c r="D186" s="22" t="s">
        <v>1492</v>
      </c>
      <c r="E186" s="3"/>
      <c r="F186" s="3"/>
      <c r="G186" s="3"/>
      <c r="H186" s="3"/>
      <c r="I186" s="3"/>
      <c r="J186" s="3"/>
      <c r="K186" s="3"/>
      <c r="L186" s="3"/>
      <c r="M186" s="3"/>
      <c r="N186" s="21" t="s">
        <v>9</v>
      </c>
      <c r="O186" s="21" t="s">
        <v>20</v>
      </c>
      <c r="P186" s="23" t="s">
        <v>1193</v>
      </c>
      <c r="Q186" s="24" t="s">
        <v>1194</v>
      </c>
    </row>
    <row r="187" spans="1:17" ht="16.5">
      <c r="A187" s="3">
        <v>185</v>
      </c>
      <c r="B187" s="21" t="s">
        <v>856</v>
      </c>
      <c r="C187" s="3"/>
      <c r="D187" s="22" t="s">
        <v>1492</v>
      </c>
      <c r="E187" s="3"/>
      <c r="F187" s="3"/>
      <c r="G187" s="3"/>
      <c r="H187" s="3"/>
      <c r="I187" s="3"/>
      <c r="J187" s="3"/>
      <c r="K187" s="3"/>
      <c r="L187" s="3"/>
      <c r="M187" s="3"/>
      <c r="N187" s="21" t="s">
        <v>3</v>
      </c>
      <c r="O187" s="21" t="s">
        <v>924</v>
      </c>
      <c r="P187" s="23" t="s">
        <v>1195</v>
      </c>
      <c r="Q187" s="24" t="s">
        <v>1196</v>
      </c>
    </row>
    <row r="188" spans="1:17" ht="16.5">
      <c r="A188" s="3">
        <v>186</v>
      </c>
      <c r="B188" s="21" t="s">
        <v>857</v>
      </c>
      <c r="C188" s="3"/>
      <c r="D188" s="22" t="s">
        <v>1492</v>
      </c>
      <c r="E188" s="3"/>
      <c r="F188" s="3"/>
      <c r="G188" s="3"/>
      <c r="H188" s="3"/>
      <c r="I188" s="3"/>
      <c r="J188" s="3"/>
      <c r="K188" s="3"/>
      <c r="L188" s="3"/>
      <c r="M188" s="3"/>
      <c r="N188" s="21" t="s">
        <v>3</v>
      </c>
      <c r="O188" s="21" t="s">
        <v>924</v>
      </c>
      <c r="P188" s="23" t="s">
        <v>1197</v>
      </c>
      <c r="Q188" s="24" t="s">
        <v>1198</v>
      </c>
    </row>
    <row r="189" spans="1:17" ht="16.5">
      <c r="A189" s="3">
        <v>187</v>
      </c>
      <c r="B189" s="21" t="s">
        <v>858</v>
      </c>
      <c r="C189" s="3"/>
      <c r="D189" s="22" t="s">
        <v>1492</v>
      </c>
      <c r="E189" s="3"/>
      <c r="F189" s="3"/>
      <c r="G189" s="3"/>
      <c r="H189" s="3"/>
      <c r="I189" s="3"/>
      <c r="J189" s="3"/>
      <c r="K189" s="3"/>
      <c r="L189" s="3"/>
      <c r="M189" s="3"/>
      <c r="N189" s="21" t="s">
        <v>9</v>
      </c>
      <c r="O189" s="21" t="s">
        <v>20</v>
      </c>
      <c r="P189" s="23" t="s">
        <v>1199</v>
      </c>
      <c r="Q189" s="24" t="s">
        <v>1200</v>
      </c>
    </row>
    <row r="190" spans="1:17" ht="16.5">
      <c r="A190" s="3">
        <v>188</v>
      </c>
      <c r="B190" s="21" t="s">
        <v>859</v>
      </c>
      <c r="C190" s="3"/>
      <c r="D190" s="22" t="s">
        <v>1492</v>
      </c>
      <c r="E190" s="3"/>
      <c r="F190" s="3"/>
      <c r="G190" s="3"/>
      <c r="H190" s="3"/>
      <c r="I190" s="3"/>
      <c r="J190" s="3"/>
      <c r="K190" s="3"/>
      <c r="L190" s="3"/>
      <c r="M190" s="3"/>
      <c r="N190" s="21" t="s">
        <v>3</v>
      </c>
      <c r="O190" s="21" t="s">
        <v>921</v>
      </c>
      <c r="P190" s="23" t="s">
        <v>1201</v>
      </c>
      <c r="Q190" s="24" t="s">
        <v>1202</v>
      </c>
    </row>
    <row r="191" spans="1:17" ht="16.5">
      <c r="A191" s="3">
        <v>189</v>
      </c>
      <c r="B191" s="21" t="s">
        <v>860</v>
      </c>
      <c r="C191" s="3"/>
      <c r="D191" s="22" t="s">
        <v>1492</v>
      </c>
      <c r="E191" s="3"/>
      <c r="F191" s="3"/>
      <c r="G191" s="3"/>
      <c r="H191" s="3"/>
      <c r="I191" s="3"/>
      <c r="J191" s="3"/>
      <c r="K191" s="3"/>
      <c r="L191" s="3"/>
      <c r="M191" s="3"/>
      <c r="N191" s="21" t="s">
        <v>7</v>
      </c>
      <c r="O191" s="21" t="s">
        <v>15</v>
      </c>
      <c r="P191" s="23" t="s">
        <v>1203</v>
      </c>
      <c r="Q191" s="24" t="s">
        <v>1204</v>
      </c>
    </row>
    <row r="192" spans="1:17" ht="16.5">
      <c r="A192" s="3">
        <v>190</v>
      </c>
      <c r="B192" s="21" t="s">
        <v>861</v>
      </c>
      <c r="C192" s="3"/>
      <c r="D192" s="22" t="s">
        <v>1492</v>
      </c>
      <c r="E192" s="3"/>
      <c r="F192" s="3"/>
      <c r="G192" s="3"/>
      <c r="H192" s="3"/>
      <c r="I192" s="3"/>
      <c r="J192" s="3"/>
      <c r="K192" s="3"/>
      <c r="L192" s="3"/>
      <c r="M192" s="3"/>
      <c r="N192" s="21" t="s">
        <v>7</v>
      </c>
      <c r="O192" s="21" t="s">
        <v>949</v>
      </c>
      <c r="P192" s="23" t="s">
        <v>1205</v>
      </c>
      <c r="Q192" s="24" t="s">
        <v>1206</v>
      </c>
    </row>
    <row r="193" spans="1:17" ht="16.5">
      <c r="A193" s="3">
        <v>191</v>
      </c>
      <c r="B193" s="21" t="s">
        <v>862</v>
      </c>
      <c r="C193" s="3"/>
      <c r="D193" s="22" t="s">
        <v>1492</v>
      </c>
      <c r="E193" s="3"/>
      <c r="F193" s="3"/>
      <c r="G193" s="3"/>
      <c r="H193" s="3"/>
      <c r="I193" s="3"/>
      <c r="J193" s="3"/>
      <c r="K193" s="3"/>
      <c r="L193" s="3"/>
      <c r="M193" s="3"/>
      <c r="N193" s="21" t="s">
        <v>3</v>
      </c>
      <c r="O193" s="21" t="s">
        <v>924</v>
      </c>
      <c r="P193" s="23" t="s">
        <v>1207</v>
      </c>
      <c r="Q193" s="24" t="s">
        <v>1208</v>
      </c>
    </row>
    <row r="194" spans="1:17" ht="16.5">
      <c r="A194" s="3">
        <v>192</v>
      </c>
      <c r="B194" s="21" t="s">
        <v>863</v>
      </c>
      <c r="C194" s="3"/>
      <c r="D194" s="22" t="s">
        <v>1492</v>
      </c>
      <c r="E194" s="3"/>
      <c r="F194" s="3"/>
      <c r="G194" s="3"/>
      <c r="H194" s="3"/>
      <c r="I194" s="3"/>
      <c r="J194" s="3"/>
      <c r="K194" s="3"/>
      <c r="L194" s="3"/>
      <c r="M194" s="3"/>
      <c r="N194" s="21" t="s">
        <v>9</v>
      </c>
      <c r="O194" s="21" t="s">
        <v>936</v>
      </c>
      <c r="P194" s="23" t="s">
        <v>1209</v>
      </c>
      <c r="Q194" s="24" t="s">
        <v>1210</v>
      </c>
    </row>
    <row r="195" spans="1:17" ht="16.5">
      <c r="A195" s="3">
        <v>193</v>
      </c>
      <c r="B195" s="21" t="s">
        <v>864</v>
      </c>
      <c r="C195" s="3"/>
      <c r="D195" s="22" t="s">
        <v>1492</v>
      </c>
      <c r="E195" s="3"/>
      <c r="F195" s="3"/>
      <c r="G195" s="3"/>
      <c r="H195" s="3"/>
      <c r="I195" s="3"/>
      <c r="J195" s="3"/>
      <c r="K195" s="3"/>
      <c r="L195" s="3"/>
      <c r="M195" s="3"/>
      <c r="N195" s="21" t="s">
        <v>3</v>
      </c>
      <c r="O195" s="21" t="s">
        <v>924</v>
      </c>
      <c r="P195" s="23" t="s">
        <v>1211</v>
      </c>
      <c r="Q195" s="24" t="s">
        <v>1212</v>
      </c>
    </row>
    <row r="196" spans="1:17" ht="16.5">
      <c r="A196" s="3">
        <v>194</v>
      </c>
      <c r="B196" s="21" t="s">
        <v>865</v>
      </c>
      <c r="C196" s="3"/>
      <c r="D196" s="22" t="s">
        <v>1492</v>
      </c>
      <c r="E196" s="3"/>
      <c r="F196" s="3"/>
      <c r="G196" s="3"/>
      <c r="H196" s="3"/>
      <c r="I196" s="3"/>
      <c r="J196" s="3"/>
      <c r="K196" s="3"/>
      <c r="L196" s="3"/>
      <c r="M196" s="3"/>
      <c r="N196" s="21" t="s">
        <v>7</v>
      </c>
      <c r="O196" s="21" t="s">
        <v>8</v>
      </c>
      <c r="P196" s="23" t="s">
        <v>1213</v>
      </c>
      <c r="Q196" s="24" t="s">
        <v>1214</v>
      </c>
    </row>
    <row r="197" spans="1:17" ht="16.5">
      <c r="A197" s="3">
        <v>195</v>
      </c>
      <c r="B197" s="21" t="s">
        <v>866</v>
      </c>
      <c r="C197" s="3"/>
      <c r="D197" s="22" t="s">
        <v>1492</v>
      </c>
      <c r="E197" s="3"/>
      <c r="F197" s="3"/>
      <c r="G197" s="3"/>
      <c r="H197" s="3"/>
      <c r="I197" s="3"/>
      <c r="J197" s="3"/>
      <c r="K197" s="3"/>
      <c r="L197" s="3"/>
      <c r="M197" s="3"/>
      <c r="N197" s="21" t="s">
        <v>3</v>
      </c>
      <c r="O197" s="21" t="s">
        <v>924</v>
      </c>
      <c r="P197" s="23" t="s">
        <v>1215</v>
      </c>
      <c r="Q197" s="24" t="s">
        <v>1216</v>
      </c>
    </row>
    <row r="198" spans="1:17" ht="16.5">
      <c r="A198" s="3">
        <v>196</v>
      </c>
      <c r="B198" s="21" t="s">
        <v>867</v>
      </c>
      <c r="C198" s="3"/>
      <c r="D198" s="22" t="s">
        <v>1492</v>
      </c>
      <c r="E198" s="3"/>
      <c r="F198" s="3"/>
      <c r="G198" s="3"/>
      <c r="H198" s="3"/>
      <c r="I198" s="3"/>
      <c r="J198" s="3"/>
      <c r="K198" s="3"/>
      <c r="L198" s="3"/>
      <c r="M198" s="3"/>
      <c r="N198" s="21" t="s">
        <v>3</v>
      </c>
      <c r="O198" s="21" t="s">
        <v>924</v>
      </c>
      <c r="P198" s="23" t="s">
        <v>1217</v>
      </c>
      <c r="Q198" s="24" t="s">
        <v>1218</v>
      </c>
    </row>
    <row r="199" spans="1:17" ht="16.5">
      <c r="A199" s="3">
        <v>197</v>
      </c>
      <c r="B199" s="21" t="s">
        <v>868</v>
      </c>
      <c r="C199" s="3"/>
      <c r="D199" s="22" t="s">
        <v>1492</v>
      </c>
      <c r="E199" s="3"/>
      <c r="F199" s="3"/>
      <c r="G199" s="3"/>
      <c r="H199" s="3"/>
      <c r="I199" s="3"/>
      <c r="J199" s="3"/>
      <c r="K199" s="3"/>
      <c r="L199" s="3"/>
      <c r="M199" s="3"/>
      <c r="N199" s="21" t="s">
        <v>9</v>
      </c>
      <c r="O199" s="21" t="s">
        <v>290</v>
      </c>
      <c r="P199" s="23" t="s">
        <v>1219</v>
      </c>
      <c r="Q199" s="24" t="s">
        <v>1220</v>
      </c>
    </row>
    <row r="200" spans="1:17" ht="16.5">
      <c r="A200" s="3">
        <v>198</v>
      </c>
      <c r="B200" s="21" t="s">
        <v>869</v>
      </c>
      <c r="C200" s="3"/>
      <c r="D200" s="22" t="s">
        <v>1492</v>
      </c>
      <c r="E200" s="3"/>
      <c r="F200" s="3"/>
      <c r="G200" s="3"/>
      <c r="H200" s="3"/>
      <c r="I200" s="3"/>
      <c r="J200" s="3"/>
      <c r="K200" s="3"/>
      <c r="L200" s="3"/>
      <c r="M200" s="3"/>
      <c r="N200" s="21" t="s">
        <v>9</v>
      </c>
      <c r="O200" s="21" t="s">
        <v>20</v>
      </c>
      <c r="P200" s="23" t="s">
        <v>1221</v>
      </c>
      <c r="Q200" s="24" t="s">
        <v>1222</v>
      </c>
    </row>
    <row r="201" spans="1:17" ht="16.5">
      <c r="A201" s="3">
        <v>199</v>
      </c>
      <c r="B201" s="21" t="s">
        <v>870</v>
      </c>
      <c r="C201" s="3"/>
      <c r="D201" s="22" t="s">
        <v>1492</v>
      </c>
      <c r="E201" s="3"/>
      <c r="F201" s="3"/>
      <c r="G201" s="3"/>
      <c r="H201" s="3"/>
      <c r="I201" s="3"/>
      <c r="J201" s="3"/>
      <c r="K201" s="3"/>
      <c r="L201" s="3"/>
      <c r="M201" s="3"/>
      <c r="N201" s="21" t="s">
        <v>9</v>
      </c>
      <c r="O201" s="21" t="s">
        <v>20</v>
      </c>
      <c r="P201" s="23" t="s">
        <v>1223</v>
      </c>
      <c r="Q201" s="24" t="s">
        <v>1224</v>
      </c>
    </row>
    <row r="202" spans="1:17" ht="16.5">
      <c r="A202" s="3">
        <v>200</v>
      </c>
      <c r="B202" s="21" t="s">
        <v>871</v>
      </c>
      <c r="C202" s="3"/>
      <c r="D202" s="22" t="s">
        <v>1492</v>
      </c>
      <c r="E202" s="3"/>
      <c r="F202" s="3"/>
      <c r="G202" s="3"/>
      <c r="H202" s="3"/>
      <c r="I202" s="3"/>
      <c r="J202" s="3"/>
      <c r="K202" s="3"/>
      <c r="L202" s="3"/>
      <c r="M202" s="3"/>
      <c r="N202" s="21" t="s">
        <v>3</v>
      </c>
      <c r="O202" s="21" t="s">
        <v>924</v>
      </c>
      <c r="P202" s="23" t="s">
        <v>1225</v>
      </c>
      <c r="Q202" s="24" t="s">
        <v>1226</v>
      </c>
    </row>
    <row r="203" spans="1:17" ht="16.5">
      <c r="A203" s="3">
        <v>201</v>
      </c>
      <c r="B203" s="21" t="s">
        <v>872</v>
      </c>
      <c r="C203" s="3"/>
      <c r="D203" s="22" t="s">
        <v>1492</v>
      </c>
      <c r="E203" s="3"/>
      <c r="F203" s="3"/>
      <c r="G203" s="3"/>
      <c r="H203" s="3"/>
      <c r="I203" s="3"/>
      <c r="J203" s="3"/>
      <c r="K203" s="3"/>
      <c r="L203" s="3"/>
      <c r="M203" s="3"/>
      <c r="N203" s="21" t="s">
        <v>3</v>
      </c>
      <c r="O203" s="21" t="s">
        <v>921</v>
      </c>
      <c r="P203" s="23" t="s">
        <v>1227</v>
      </c>
      <c r="Q203" s="24" t="s">
        <v>1228</v>
      </c>
    </row>
    <row r="204" spans="1:17" ht="16.5">
      <c r="A204" s="3">
        <v>202</v>
      </c>
      <c r="B204" s="21" t="s">
        <v>873</v>
      </c>
      <c r="C204" s="3"/>
      <c r="D204" s="22" t="s">
        <v>1492</v>
      </c>
      <c r="E204" s="3"/>
      <c r="F204" s="3"/>
      <c r="G204" s="3"/>
      <c r="H204" s="3"/>
      <c r="I204" s="3"/>
      <c r="J204" s="3"/>
      <c r="K204" s="3"/>
      <c r="L204" s="3"/>
      <c r="M204" s="3"/>
      <c r="N204" s="21" t="s">
        <v>7</v>
      </c>
      <c r="O204" s="21" t="s">
        <v>15</v>
      </c>
      <c r="P204" s="23" t="s">
        <v>1229</v>
      </c>
      <c r="Q204" s="24" t="s">
        <v>1230</v>
      </c>
    </row>
    <row r="205" spans="1:17" ht="16.5">
      <c r="A205" s="3">
        <v>203</v>
      </c>
      <c r="B205" s="21" t="s">
        <v>874</v>
      </c>
      <c r="C205" s="3"/>
      <c r="D205" s="22" t="s">
        <v>1492</v>
      </c>
      <c r="E205" s="3"/>
      <c r="F205" s="3"/>
      <c r="G205" s="3"/>
      <c r="H205" s="3"/>
      <c r="I205" s="3"/>
      <c r="J205" s="3"/>
      <c r="K205" s="3"/>
      <c r="L205" s="3"/>
      <c r="M205" s="3"/>
      <c r="N205" s="21" t="s">
        <v>3</v>
      </c>
      <c r="O205" s="21" t="s">
        <v>924</v>
      </c>
      <c r="P205" s="23" t="s">
        <v>1215</v>
      </c>
      <c r="Q205" s="24" t="s">
        <v>1231</v>
      </c>
    </row>
    <row r="206" spans="1:17" ht="16.5">
      <c r="A206" s="3">
        <v>204</v>
      </c>
      <c r="B206" s="21" t="s">
        <v>875</v>
      </c>
      <c r="C206" s="3"/>
      <c r="D206" s="22" t="s">
        <v>1492</v>
      </c>
      <c r="E206" s="3"/>
      <c r="F206" s="3"/>
      <c r="G206" s="3"/>
      <c r="H206" s="3"/>
      <c r="I206" s="3"/>
      <c r="J206" s="3"/>
      <c r="K206" s="3"/>
      <c r="L206" s="3"/>
      <c r="M206" s="3"/>
      <c r="N206" s="21" t="s">
        <v>9</v>
      </c>
      <c r="O206" s="21" t="s">
        <v>19</v>
      </c>
      <c r="P206" s="23" t="s">
        <v>1232</v>
      </c>
      <c r="Q206" s="24" t="s">
        <v>1233</v>
      </c>
    </row>
    <row r="207" spans="1:17" ht="16.5">
      <c r="A207" s="3">
        <v>205</v>
      </c>
      <c r="B207" s="21" t="s">
        <v>876</v>
      </c>
      <c r="C207" s="3"/>
      <c r="D207" s="22" t="s">
        <v>1492</v>
      </c>
      <c r="E207" s="3"/>
      <c r="F207" s="3"/>
      <c r="G207" s="3"/>
      <c r="H207" s="3"/>
      <c r="I207" s="3"/>
      <c r="J207" s="3"/>
      <c r="K207" s="3"/>
      <c r="L207" s="3"/>
      <c r="M207" s="3"/>
      <c r="N207" s="21" t="s">
        <v>7</v>
      </c>
      <c r="O207" s="21" t="s">
        <v>17</v>
      </c>
      <c r="P207" s="23" t="s">
        <v>1234</v>
      </c>
      <c r="Q207" s="24" t="s">
        <v>1235</v>
      </c>
    </row>
    <row r="208" spans="1:17" ht="16.5">
      <c r="A208" s="3">
        <v>206</v>
      </c>
      <c r="B208" s="21" t="s">
        <v>877</v>
      </c>
      <c r="C208" s="3"/>
      <c r="D208" s="22" t="s">
        <v>1491</v>
      </c>
      <c r="E208" s="3"/>
      <c r="F208" s="3"/>
      <c r="G208" s="3"/>
      <c r="H208" s="3"/>
      <c r="I208" s="3"/>
      <c r="J208" s="3"/>
      <c r="K208" s="3"/>
      <c r="L208" s="3"/>
      <c r="M208" s="3"/>
      <c r="N208" s="21" t="s">
        <v>7</v>
      </c>
      <c r="O208" s="21" t="s">
        <v>949</v>
      </c>
      <c r="P208" s="23" t="s">
        <v>1236</v>
      </c>
      <c r="Q208" s="24" t="s">
        <v>1237</v>
      </c>
    </row>
    <row r="209" spans="1:17" ht="16.5">
      <c r="A209" s="3">
        <v>207</v>
      </c>
      <c r="B209" s="21" t="s">
        <v>878</v>
      </c>
      <c r="C209" s="3"/>
      <c r="D209" s="22" t="s">
        <v>1492</v>
      </c>
      <c r="E209" s="3"/>
      <c r="F209" s="3"/>
      <c r="G209" s="3"/>
      <c r="H209" s="3"/>
      <c r="I209" s="3"/>
      <c r="J209" s="3"/>
      <c r="K209" s="3"/>
      <c r="L209" s="3"/>
      <c r="M209" s="3"/>
      <c r="N209" s="21" t="s">
        <v>9</v>
      </c>
      <c r="O209" s="21" t="s">
        <v>936</v>
      </c>
      <c r="P209" s="23" t="s">
        <v>1238</v>
      </c>
      <c r="Q209" s="24" t="s">
        <v>1239</v>
      </c>
    </row>
    <row r="210" spans="1:17" ht="16.5">
      <c r="A210" s="3">
        <v>208</v>
      </c>
      <c r="B210" s="21" t="s">
        <v>879</v>
      </c>
      <c r="C210" s="3"/>
      <c r="D210" s="22" t="s">
        <v>1492</v>
      </c>
      <c r="E210" s="3"/>
      <c r="F210" s="3"/>
      <c r="G210" s="3"/>
      <c r="H210" s="3"/>
      <c r="I210" s="3"/>
      <c r="J210" s="3"/>
      <c r="K210" s="3"/>
      <c r="L210" s="3"/>
      <c r="M210" s="3"/>
      <c r="N210" s="21" t="s">
        <v>9</v>
      </c>
      <c r="O210" s="21" t="s">
        <v>936</v>
      </c>
      <c r="P210" s="23" t="s">
        <v>1240</v>
      </c>
      <c r="Q210" s="24" t="s">
        <v>1241</v>
      </c>
    </row>
    <row r="211" spans="1:17" ht="16.5">
      <c r="A211" s="3">
        <v>209</v>
      </c>
      <c r="B211" s="21" t="s">
        <v>880</v>
      </c>
      <c r="C211" s="3"/>
      <c r="D211" s="22" t="s">
        <v>1492</v>
      </c>
      <c r="E211" s="3"/>
      <c r="F211" s="3"/>
      <c r="G211" s="3"/>
      <c r="H211" s="3"/>
      <c r="I211" s="3"/>
      <c r="J211" s="3"/>
      <c r="K211" s="3"/>
      <c r="L211" s="3"/>
      <c r="M211" s="3"/>
      <c r="N211" s="21" t="s">
        <v>9</v>
      </c>
      <c r="O211" s="21" t="s">
        <v>290</v>
      </c>
      <c r="P211" s="23" t="s">
        <v>1242</v>
      </c>
      <c r="Q211" s="24" t="s">
        <v>1243</v>
      </c>
    </row>
    <row r="212" spans="1:17" ht="16.5">
      <c r="A212" s="3">
        <v>210</v>
      </c>
      <c r="B212" s="21" t="s">
        <v>881</v>
      </c>
      <c r="C212" s="3"/>
      <c r="D212" s="22" t="s">
        <v>1492</v>
      </c>
      <c r="E212" s="3"/>
      <c r="F212" s="3"/>
      <c r="G212" s="3"/>
      <c r="H212" s="3"/>
      <c r="I212" s="3"/>
      <c r="J212" s="3"/>
      <c r="K212" s="3"/>
      <c r="L212" s="3"/>
      <c r="M212" s="3"/>
      <c r="N212" s="21" t="s">
        <v>7</v>
      </c>
      <c r="O212" s="21" t="s">
        <v>8</v>
      </c>
      <c r="P212" s="23" t="s">
        <v>1244</v>
      </c>
      <c r="Q212" s="24" t="s">
        <v>1245</v>
      </c>
    </row>
    <row r="213" spans="1:17" ht="16.5">
      <c r="A213" s="3">
        <v>211</v>
      </c>
      <c r="B213" s="21" t="s">
        <v>882</v>
      </c>
      <c r="C213" s="3"/>
      <c r="D213" s="22" t="s">
        <v>1492</v>
      </c>
      <c r="E213" s="3"/>
      <c r="F213" s="3"/>
      <c r="G213" s="3"/>
      <c r="H213" s="3"/>
      <c r="I213" s="3"/>
      <c r="J213" s="3"/>
      <c r="K213" s="3"/>
      <c r="L213" s="3"/>
      <c r="M213" s="3"/>
      <c r="N213" s="21" t="s">
        <v>9</v>
      </c>
      <c r="O213" s="21" t="s">
        <v>147</v>
      </c>
      <c r="P213" s="23" t="s">
        <v>1246</v>
      </c>
      <c r="Q213" s="24" t="s">
        <v>1247</v>
      </c>
    </row>
    <row r="214" spans="1:17" ht="16.5">
      <c r="A214" s="3">
        <v>212</v>
      </c>
      <c r="B214" s="21" t="s">
        <v>883</v>
      </c>
      <c r="C214" s="3"/>
      <c r="D214" s="22" t="s">
        <v>1492</v>
      </c>
      <c r="E214" s="3"/>
      <c r="F214" s="3"/>
      <c r="G214" s="3"/>
      <c r="H214" s="3"/>
      <c r="I214" s="3"/>
      <c r="J214" s="3"/>
      <c r="K214" s="3"/>
      <c r="L214" s="3"/>
      <c r="M214" s="3"/>
      <c r="N214" s="21" t="s">
        <v>9</v>
      </c>
      <c r="O214" s="21" t="s">
        <v>290</v>
      </c>
      <c r="P214" s="23" t="s">
        <v>1248</v>
      </c>
      <c r="Q214" s="24" t="s">
        <v>1249</v>
      </c>
    </row>
    <row r="215" spans="1:17" ht="16.5">
      <c r="A215" s="3">
        <v>213</v>
      </c>
      <c r="B215" s="21" t="s">
        <v>884</v>
      </c>
      <c r="C215" s="3"/>
      <c r="D215" s="22" t="s">
        <v>1492</v>
      </c>
      <c r="E215" s="3"/>
      <c r="F215" s="3"/>
      <c r="G215" s="3"/>
      <c r="H215" s="3"/>
      <c r="I215" s="3"/>
      <c r="J215" s="3"/>
      <c r="K215" s="3"/>
      <c r="L215" s="3"/>
      <c r="M215" s="3"/>
      <c r="N215" s="21" t="s">
        <v>7</v>
      </c>
      <c r="O215" s="21" t="s">
        <v>17</v>
      </c>
      <c r="P215" s="23" t="s">
        <v>1250</v>
      </c>
      <c r="Q215" s="24" t="s">
        <v>1251</v>
      </c>
    </row>
    <row r="216" spans="1:17" ht="16.5">
      <c r="A216" s="3">
        <v>214</v>
      </c>
      <c r="B216" s="21" t="s">
        <v>885</v>
      </c>
      <c r="C216" s="3"/>
      <c r="D216" s="22" t="s">
        <v>1491</v>
      </c>
      <c r="E216" s="3"/>
      <c r="F216" s="3"/>
      <c r="G216" s="3"/>
      <c r="H216" s="3"/>
      <c r="I216" s="3"/>
      <c r="J216" s="3"/>
      <c r="K216" s="3"/>
      <c r="L216" s="3"/>
      <c r="M216" s="3"/>
      <c r="N216" s="21" t="s">
        <v>9</v>
      </c>
      <c r="O216" s="21" t="s">
        <v>20</v>
      </c>
      <c r="P216" s="23" t="s">
        <v>1252</v>
      </c>
      <c r="Q216" s="24" t="s">
        <v>1253</v>
      </c>
    </row>
    <row r="217" spans="1:17" ht="16.5">
      <c r="A217" s="3">
        <v>215</v>
      </c>
      <c r="B217" s="21" t="s">
        <v>886</v>
      </c>
      <c r="C217" s="3"/>
      <c r="D217" s="22" t="s">
        <v>1492</v>
      </c>
      <c r="E217" s="3"/>
      <c r="F217" s="3"/>
      <c r="G217" s="3"/>
      <c r="H217" s="3"/>
      <c r="I217" s="3"/>
      <c r="J217" s="3"/>
      <c r="K217" s="3"/>
      <c r="L217" s="3"/>
      <c r="M217" s="3"/>
      <c r="N217" s="21" t="s">
        <v>9</v>
      </c>
      <c r="O217" s="21" t="s">
        <v>19</v>
      </c>
      <c r="P217" s="23" t="s">
        <v>1254</v>
      </c>
      <c r="Q217" s="24" t="s">
        <v>1255</v>
      </c>
    </row>
    <row r="218" spans="1:17" ht="16.5">
      <c r="A218" s="3">
        <v>216</v>
      </c>
      <c r="B218" s="21" t="s">
        <v>887</v>
      </c>
      <c r="C218" s="3"/>
      <c r="D218" s="22" t="s">
        <v>1495</v>
      </c>
      <c r="E218" s="3"/>
      <c r="F218" s="3"/>
      <c r="G218" s="3"/>
      <c r="H218" s="3"/>
      <c r="I218" s="3"/>
      <c r="J218" s="3"/>
      <c r="K218" s="3"/>
      <c r="L218" s="3"/>
      <c r="M218" s="3"/>
      <c r="N218" s="21" t="s">
        <v>9</v>
      </c>
      <c r="O218" s="21" t="s">
        <v>290</v>
      </c>
      <c r="P218" s="23" t="s">
        <v>1256</v>
      </c>
      <c r="Q218" s="24" t="s">
        <v>1257</v>
      </c>
    </row>
    <row r="219" spans="1:17" ht="16.5">
      <c r="A219" s="3">
        <v>217</v>
      </c>
      <c r="B219" s="21" t="s">
        <v>888</v>
      </c>
      <c r="C219" s="3"/>
      <c r="D219" s="22" t="s">
        <v>1495</v>
      </c>
      <c r="E219" s="3"/>
      <c r="F219" s="3"/>
      <c r="G219" s="3"/>
      <c r="H219" s="3"/>
      <c r="I219" s="3"/>
      <c r="J219" s="3"/>
      <c r="K219" s="3"/>
      <c r="L219" s="3"/>
      <c r="M219" s="3"/>
      <c r="N219" s="21" t="s">
        <v>3</v>
      </c>
      <c r="O219" s="21" t="s">
        <v>921</v>
      </c>
      <c r="P219" s="23" t="s">
        <v>1258</v>
      </c>
      <c r="Q219" s="24" t="s">
        <v>1259</v>
      </c>
    </row>
    <row r="220" spans="1:17" ht="16.5">
      <c r="A220" s="3">
        <v>218</v>
      </c>
      <c r="B220" s="21" t="s">
        <v>889</v>
      </c>
      <c r="C220" s="3"/>
      <c r="D220" s="22" t="s">
        <v>1495</v>
      </c>
      <c r="E220" s="3"/>
      <c r="F220" s="3"/>
      <c r="G220" s="3"/>
      <c r="H220" s="3"/>
      <c r="I220" s="3"/>
      <c r="J220" s="3"/>
      <c r="K220" s="3"/>
      <c r="L220" s="3"/>
      <c r="M220" s="3"/>
      <c r="N220" s="21" t="s">
        <v>3</v>
      </c>
      <c r="O220" s="21" t="s">
        <v>924</v>
      </c>
      <c r="P220" s="23" t="s">
        <v>1260</v>
      </c>
      <c r="Q220" s="24" t="s">
        <v>1261</v>
      </c>
    </row>
    <row r="221" spans="1:17" ht="16.5">
      <c r="A221" s="3">
        <v>219</v>
      </c>
      <c r="B221" s="21" t="s">
        <v>890</v>
      </c>
      <c r="C221" s="3"/>
      <c r="D221" s="22" t="s">
        <v>1495</v>
      </c>
      <c r="E221" s="3"/>
      <c r="F221" s="3"/>
      <c r="G221" s="3"/>
      <c r="H221" s="3"/>
      <c r="I221" s="3"/>
      <c r="J221" s="3"/>
      <c r="K221" s="3"/>
      <c r="L221" s="3"/>
      <c r="M221" s="3"/>
      <c r="N221" s="21" t="s">
        <v>7</v>
      </c>
      <c r="O221" s="21" t="s">
        <v>167</v>
      </c>
      <c r="P221" s="23" t="s">
        <v>1262</v>
      </c>
      <c r="Q221" s="24" t="s">
        <v>1263</v>
      </c>
    </row>
    <row r="222" spans="1:17" ht="16.5">
      <c r="A222" s="3">
        <v>220</v>
      </c>
      <c r="B222" s="21" t="s">
        <v>891</v>
      </c>
      <c r="C222" s="3"/>
      <c r="D222" s="22" t="s">
        <v>1496</v>
      </c>
      <c r="E222" s="3"/>
      <c r="F222" s="3"/>
      <c r="G222" s="3"/>
      <c r="H222" s="3"/>
      <c r="I222" s="3"/>
      <c r="J222" s="3"/>
      <c r="K222" s="3"/>
      <c r="L222" s="3"/>
      <c r="M222" s="3"/>
      <c r="N222" s="21" t="s">
        <v>3</v>
      </c>
      <c r="O222" s="21" t="s">
        <v>1155</v>
      </c>
      <c r="P222" s="23" t="s">
        <v>1264</v>
      </c>
      <c r="Q222" s="24" t="s">
        <v>1265</v>
      </c>
    </row>
    <row r="223" spans="1:17" ht="16.5">
      <c r="A223" s="3">
        <v>221</v>
      </c>
      <c r="B223" s="21" t="s">
        <v>892</v>
      </c>
      <c r="C223" s="3"/>
      <c r="D223" s="22" t="s">
        <v>1495</v>
      </c>
      <c r="E223" s="3"/>
      <c r="F223" s="3"/>
      <c r="G223" s="3"/>
      <c r="H223" s="3"/>
      <c r="I223" s="3"/>
      <c r="J223" s="3"/>
      <c r="K223" s="3"/>
      <c r="L223" s="3"/>
      <c r="M223" s="3"/>
      <c r="N223" s="21" t="s">
        <v>9</v>
      </c>
      <c r="O223" s="21" t="s">
        <v>290</v>
      </c>
      <c r="P223" s="23" t="s">
        <v>1266</v>
      </c>
      <c r="Q223" s="24" t="s">
        <v>1267</v>
      </c>
    </row>
    <row r="224" spans="1:17" ht="16.5">
      <c r="A224" s="3">
        <v>222</v>
      </c>
      <c r="B224" s="21" t="s">
        <v>893</v>
      </c>
      <c r="C224" s="3"/>
      <c r="D224" s="22" t="s">
        <v>1495</v>
      </c>
      <c r="E224" s="3"/>
      <c r="F224" s="3"/>
      <c r="G224" s="3"/>
      <c r="H224" s="3"/>
      <c r="I224" s="3"/>
      <c r="J224" s="3"/>
      <c r="K224" s="3"/>
      <c r="L224" s="3"/>
      <c r="M224" s="3"/>
      <c r="N224" s="21" t="s">
        <v>9</v>
      </c>
      <c r="O224" s="21" t="s">
        <v>147</v>
      </c>
      <c r="P224" s="23" t="s">
        <v>1268</v>
      </c>
      <c r="Q224" s="24" t="s">
        <v>1269</v>
      </c>
    </row>
    <row r="225" spans="1:17" ht="16.5">
      <c r="A225" s="3">
        <v>223</v>
      </c>
      <c r="B225" s="21" t="s">
        <v>894</v>
      </c>
      <c r="C225" s="3"/>
      <c r="D225" s="22" t="s">
        <v>1495</v>
      </c>
      <c r="E225" s="3"/>
      <c r="F225" s="3"/>
      <c r="G225" s="3"/>
      <c r="H225" s="3"/>
      <c r="I225" s="3"/>
      <c r="J225" s="3"/>
      <c r="K225" s="3"/>
      <c r="L225" s="3"/>
      <c r="M225" s="3"/>
      <c r="N225" s="21" t="s">
        <v>3</v>
      </c>
      <c r="O225" s="21" t="s">
        <v>13</v>
      </c>
      <c r="P225" s="23" t="s">
        <v>1270</v>
      </c>
      <c r="Q225" s="24" t="s">
        <v>1271</v>
      </c>
    </row>
    <row r="226" spans="1:17" ht="16.5">
      <c r="A226" s="3">
        <v>224</v>
      </c>
      <c r="B226" s="21" t="s">
        <v>895</v>
      </c>
      <c r="C226" s="3"/>
      <c r="D226" s="22" t="s">
        <v>1495</v>
      </c>
      <c r="E226" s="3"/>
      <c r="F226" s="3"/>
      <c r="G226" s="3"/>
      <c r="H226" s="3"/>
      <c r="I226" s="3"/>
      <c r="J226" s="3"/>
      <c r="K226" s="3"/>
      <c r="L226" s="3"/>
      <c r="M226" s="3"/>
      <c r="N226" s="21" t="s">
        <v>7</v>
      </c>
      <c r="O226" s="21" t="s">
        <v>15</v>
      </c>
      <c r="P226" s="23" t="s">
        <v>1272</v>
      </c>
      <c r="Q226" s="24" t="s">
        <v>1273</v>
      </c>
    </row>
    <row r="227" spans="1:17" ht="16.5">
      <c r="A227" s="3">
        <v>225</v>
      </c>
      <c r="B227" s="21" t="s">
        <v>896</v>
      </c>
      <c r="C227" s="3"/>
      <c r="D227" s="22" t="s">
        <v>1495</v>
      </c>
      <c r="E227" s="3"/>
      <c r="F227" s="3"/>
      <c r="G227" s="3"/>
      <c r="H227" s="3"/>
      <c r="I227" s="3"/>
      <c r="J227" s="3"/>
      <c r="K227" s="3"/>
      <c r="L227" s="3"/>
      <c r="M227" s="3"/>
      <c r="N227" s="21" t="s">
        <v>9</v>
      </c>
      <c r="O227" s="21" t="s">
        <v>290</v>
      </c>
      <c r="P227" s="23" t="s">
        <v>1274</v>
      </c>
      <c r="Q227" s="24" t="s">
        <v>1275</v>
      </c>
    </row>
    <row r="228" spans="1:17" ht="16.5">
      <c r="A228" s="3">
        <v>226</v>
      </c>
      <c r="B228" s="21" t="s">
        <v>897</v>
      </c>
      <c r="C228" s="3"/>
      <c r="D228" s="22" t="s">
        <v>1495</v>
      </c>
      <c r="E228" s="3"/>
      <c r="F228" s="3"/>
      <c r="G228" s="3"/>
      <c r="H228" s="3"/>
      <c r="I228" s="3"/>
      <c r="J228" s="3"/>
      <c r="K228" s="3"/>
      <c r="L228" s="3"/>
      <c r="M228" s="3"/>
      <c r="N228" s="21" t="s">
        <v>9</v>
      </c>
      <c r="O228" s="21" t="s">
        <v>931</v>
      </c>
      <c r="P228" s="23" t="s">
        <v>1276</v>
      </c>
      <c r="Q228" s="24" t="s">
        <v>1277</v>
      </c>
    </row>
    <row r="229" spans="1:17" ht="16.5">
      <c r="A229" s="3">
        <v>227</v>
      </c>
      <c r="B229" s="21" t="s">
        <v>898</v>
      </c>
      <c r="C229" s="3"/>
      <c r="D229" s="22" t="s">
        <v>1495</v>
      </c>
      <c r="E229" s="3"/>
      <c r="F229" s="3"/>
      <c r="G229" s="3"/>
      <c r="H229" s="3"/>
      <c r="I229" s="3"/>
      <c r="J229" s="3"/>
      <c r="K229" s="3"/>
      <c r="L229" s="3"/>
      <c r="M229" s="3"/>
      <c r="N229" s="21" t="s">
        <v>9</v>
      </c>
      <c r="O229" s="21" t="s">
        <v>290</v>
      </c>
      <c r="P229" s="23" t="s">
        <v>1064</v>
      </c>
      <c r="Q229" s="24" t="s">
        <v>1278</v>
      </c>
    </row>
    <row r="230" spans="1:17" ht="16.5">
      <c r="A230" s="3">
        <v>228</v>
      </c>
      <c r="B230" s="21" t="s">
        <v>899</v>
      </c>
      <c r="C230" s="3"/>
      <c r="D230" s="22" t="s">
        <v>1495</v>
      </c>
      <c r="E230" s="3"/>
      <c r="F230" s="3"/>
      <c r="G230" s="3"/>
      <c r="H230" s="3"/>
      <c r="I230" s="3"/>
      <c r="J230" s="3"/>
      <c r="K230" s="3"/>
      <c r="L230" s="3"/>
      <c r="M230" s="3"/>
      <c r="N230" s="21" t="s">
        <v>3</v>
      </c>
      <c r="O230" s="21" t="s">
        <v>1155</v>
      </c>
      <c r="P230" s="23" t="s">
        <v>1279</v>
      </c>
      <c r="Q230" s="24" t="s">
        <v>1280</v>
      </c>
    </row>
    <row r="231" spans="1:17" ht="16.5">
      <c r="A231" s="3">
        <v>229</v>
      </c>
      <c r="B231" s="21" t="s">
        <v>900</v>
      </c>
      <c r="C231" s="3"/>
      <c r="D231" s="22" t="s">
        <v>1495</v>
      </c>
      <c r="E231" s="3"/>
      <c r="F231" s="3"/>
      <c r="G231" s="3"/>
      <c r="H231" s="3"/>
      <c r="I231" s="3"/>
      <c r="J231" s="3"/>
      <c r="K231" s="3"/>
      <c r="L231" s="3"/>
      <c r="M231" s="3"/>
      <c r="N231" s="21" t="s">
        <v>7</v>
      </c>
      <c r="O231" s="21" t="s">
        <v>16</v>
      </c>
      <c r="P231" s="23" t="s">
        <v>1281</v>
      </c>
      <c r="Q231" s="24" t="s">
        <v>1282</v>
      </c>
    </row>
    <row r="232" spans="1:17" ht="16.5">
      <c r="A232" s="3">
        <v>230</v>
      </c>
      <c r="B232" s="21" t="s">
        <v>901</v>
      </c>
      <c r="C232" s="3"/>
      <c r="D232" s="22" t="s">
        <v>1497</v>
      </c>
      <c r="E232" s="3"/>
      <c r="F232" s="3"/>
      <c r="G232" s="3"/>
      <c r="H232" s="3"/>
      <c r="I232" s="3"/>
      <c r="J232" s="3"/>
      <c r="K232" s="3"/>
      <c r="L232" s="3"/>
      <c r="M232" s="3"/>
      <c r="N232" s="21" t="s">
        <v>9</v>
      </c>
      <c r="O232" s="21" t="s">
        <v>147</v>
      </c>
      <c r="P232" s="23" t="s">
        <v>1283</v>
      </c>
      <c r="Q232" s="24" t="s">
        <v>1284</v>
      </c>
    </row>
    <row r="233" spans="1:17" ht="16.5">
      <c r="A233" s="3">
        <v>231</v>
      </c>
      <c r="B233" s="21" t="s">
        <v>902</v>
      </c>
      <c r="C233" s="3"/>
      <c r="D233" s="22" t="s">
        <v>1495</v>
      </c>
      <c r="E233" s="3"/>
      <c r="F233" s="3"/>
      <c r="G233" s="3"/>
      <c r="H233" s="3"/>
      <c r="I233" s="3"/>
      <c r="J233" s="3"/>
      <c r="K233" s="3"/>
      <c r="L233" s="3"/>
      <c r="M233" s="3"/>
      <c r="N233" s="21" t="s">
        <v>9</v>
      </c>
      <c r="O233" s="21" t="s">
        <v>10</v>
      </c>
      <c r="P233" s="23" t="s">
        <v>1285</v>
      </c>
      <c r="Q233" s="24" t="s">
        <v>1286</v>
      </c>
    </row>
    <row r="234" spans="1:17" ht="16.5">
      <c r="A234" s="3">
        <v>232</v>
      </c>
      <c r="B234" s="21" t="s">
        <v>903</v>
      </c>
      <c r="C234" s="3"/>
      <c r="D234" s="22" t="s">
        <v>1495</v>
      </c>
      <c r="E234" s="3"/>
      <c r="F234" s="3"/>
      <c r="G234" s="3"/>
      <c r="H234" s="3"/>
      <c r="I234" s="3"/>
      <c r="J234" s="3"/>
      <c r="K234" s="3"/>
      <c r="L234" s="3"/>
      <c r="M234" s="3"/>
      <c r="N234" s="21" t="s">
        <v>3</v>
      </c>
      <c r="O234" s="21" t="s">
        <v>1092</v>
      </c>
      <c r="P234" s="23" t="s">
        <v>1287</v>
      </c>
      <c r="Q234" s="24" t="s">
        <v>1288</v>
      </c>
    </row>
    <row r="235" spans="1:17" ht="16.5">
      <c r="A235" s="3">
        <v>233</v>
      </c>
      <c r="B235" s="21" t="s">
        <v>43</v>
      </c>
      <c r="C235" s="3"/>
      <c r="D235" s="22" t="s">
        <v>1495</v>
      </c>
      <c r="E235" s="3"/>
      <c r="F235" s="3"/>
      <c r="G235" s="3"/>
      <c r="H235" s="3"/>
      <c r="I235" s="3"/>
      <c r="J235" s="3"/>
      <c r="K235" s="3"/>
      <c r="L235" s="3"/>
      <c r="M235" s="3"/>
      <c r="N235" s="21" t="s">
        <v>7</v>
      </c>
      <c r="O235" s="21" t="s">
        <v>167</v>
      </c>
      <c r="P235" s="23" t="s">
        <v>1289</v>
      </c>
      <c r="Q235" s="24" t="s">
        <v>1290</v>
      </c>
    </row>
    <row r="236" spans="1:17" ht="16.5">
      <c r="A236" s="3">
        <v>234</v>
      </c>
      <c r="B236" s="21" t="s">
        <v>904</v>
      </c>
      <c r="C236" s="3"/>
      <c r="D236" s="22" t="s">
        <v>1496</v>
      </c>
      <c r="E236" s="3"/>
      <c r="F236" s="3"/>
      <c r="G236" s="3"/>
      <c r="H236" s="3"/>
      <c r="I236" s="3"/>
      <c r="J236" s="3"/>
      <c r="K236" s="3"/>
      <c r="L236" s="3"/>
      <c r="M236" s="3"/>
      <c r="N236" s="21" t="s">
        <v>7</v>
      </c>
      <c r="O236" s="21" t="s">
        <v>8</v>
      </c>
      <c r="P236" s="23" t="s">
        <v>1291</v>
      </c>
      <c r="Q236" s="24" t="s">
        <v>1292</v>
      </c>
    </row>
    <row r="237" spans="1:17" ht="16.5">
      <c r="A237" s="3">
        <v>235</v>
      </c>
      <c r="B237" s="21" t="s">
        <v>905</v>
      </c>
      <c r="C237" s="3"/>
      <c r="D237" s="22" t="s">
        <v>1495</v>
      </c>
      <c r="E237" s="3"/>
      <c r="F237" s="3"/>
      <c r="G237" s="3"/>
      <c r="H237" s="3"/>
      <c r="I237" s="3"/>
      <c r="J237" s="3"/>
      <c r="K237" s="3"/>
      <c r="L237" s="3"/>
      <c r="M237" s="3"/>
      <c r="N237" s="21" t="s">
        <v>9</v>
      </c>
      <c r="O237" s="21" t="s">
        <v>19</v>
      </c>
      <c r="P237" s="23" t="s">
        <v>1293</v>
      </c>
      <c r="Q237" s="24" t="s">
        <v>1294</v>
      </c>
    </row>
    <row r="238" spans="1:17" ht="16.5">
      <c r="A238" s="3">
        <v>236</v>
      </c>
      <c r="B238" s="21" t="s">
        <v>906</v>
      </c>
      <c r="C238" s="3"/>
      <c r="D238" s="22" t="s">
        <v>1495</v>
      </c>
      <c r="E238" s="3"/>
      <c r="F238" s="3"/>
      <c r="G238" s="3"/>
      <c r="H238" s="3"/>
      <c r="I238" s="3"/>
      <c r="J238" s="3"/>
      <c r="K238" s="3"/>
      <c r="L238" s="3"/>
      <c r="M238" s="3"/>
      <c r="N238" s="21" t="s">
        <v>9</v>
      </c>
      <c r="O238" s="21" t="s">
        <v>290</v>
      </c>
      <c r="P238" s="23" t="s">
        <v>1295</v>
      </c>
      <c r="Q238" s="24" t="s">
        <v>1296</v>
      </c>
    </row>
    <row r="239" spans="1:17" ht="16.5">
      <c r="A239" s="3">
        <v>237</v>
      </c>
      <c r="B239" s="21" t="s">
        <v>60</v>
      </c>
      <c r="C239" s="3"/>
      <c r="D239" s="22" t="s">
        <v>1495</v>
      </c>
      <c r="E239" s="3"/>
      <c r="F239" s="3"/>
      <c r="G239" s="3"/>
      <c r="H239" s="3"/>
      <c r="I239" s="3"/>
      <c r="J239" s="3"/>
      <c r="K239" s="3"/>
      <c r="L239" s="3"/>
      <c r="M239" s="3"/>
      <c r="N239" s="21" t="s">
        <v>7</v>
      </c>
      <c r="O239" s="21" t="s">
        <v>167</v>
      </c>
      <c r="P239" s="23" t="s">
        <v>1297</v>
      </c>
      <c r="Q239" s="24" t="s">
        <v>1298</v>
      </c>
    </row>
    <row r="240" spans="1:17" ht="16.5">
      <c r="A240" s="3">
        <v>238</v>
      </c>
      <c r="B240" s="21" t="s">
        <v>907</v>
      </c>
      <c r="C240" s="3"/>
      <c r="D240" s="22" t="s">
        <v>1496</v>
      </c>
      <c r="E240" s="3"/>
      <c r="F240" s="3"/>
      <c r="G240" s="3"/>
      <c r="H240" s="3"/>
      <c r="I240" s="3"/>
      <c r="J240" s="3"/>
      <c r="K240" s="3"/>
      <c r="L240" s="3"/>
      <c r="M240" s="3"/>
      <c r="N240" s="21" t="s">
        <v>9</v>
      </c>
      <c r="O240" s="21" t="s">
        <v>931</v>
      </c>
      <c r="P240" s="23" t="s">
        <v>1299</v>
      </c>
      <c r="Q240" s="24" t="s">
        <v>1300</v>
      </c>
    </row>
    <row r="241" spans="1:17" ht="16.5">
      <c r="A241" s="3">
        <v>239</v>
      </c>
      <c r="B241" s="21" t="s">
        <v>908</v>
      </c>
      <c r="C241" s="3"/>
      <c r="D241" s="22" t="s">
        <v>1495</v>
      </c>
      <c r="E241" s="3"/>
      <c r="F241" s="3"/>
      <c r="G241" s="3"/>
      <c r="H241" s="3"/>
      <c r="I241" s="3"/>
      <c r="J241" s="3"/>
      <c r="K241" s="3"/>
      <c r="L241" s="3"/>
      <c r="M241" s="3"/>
      <c r="N241" s="21" t="s">
        <v>3</v>
      </c>
      <c r="O241" s="21" t="s">
        <v>1155</v>
      </c>
      <c r="P241" s="23" t="s">
        <v>1301</v>
      </c>
      <c r="Q241" s="24" t="s">
        <v>1302</v>
      </c>
    </row>
    <row r="242" spans="1:17" ht="16.5">
      <c r="A242" s="3">
        <v>240</v>
      </c>
      <c r="B242" s="21" t="s">
        <v>909</v>
      </c>
      <c r="C242" s="3"/>
      <c r="D242" s="22" t="s">
        <v>1495</v>
      </c>
      <c r="E242" s="3"/>
      <c r="F242" s="3"/>
      <c r="G242" s="3"/>
      <c r="H242" s="3"/>
      <c r="I242" s="3"/>
      <c r="J242" s="3"/>
      <c r="K242" s="3"/>
      <c r="L242" s="3"/>
      <c r="M242" s="3"/>
      <c r="N242" s="21" t="s">
        <v>7</v>
      </c>
      <c r="O242" s="21" t="s">
        <v>167</v>
      </c>
      <c r="P242" s="23" t="s">
        <v>1303</v>
      </c>
      <c r="Q242" s="24" t="s">
        <v>1304</v>
      </c>
    </row>
    <row r="243" spans="1:17" ht="16.5">
      <c r="A243" s="3">
        <v>241</v>
      </c>
      <c r="B243" s="21" t="s">
        <v>910</v>
      </c>
      <c r="C243" s="3"/>
      <c r="D243" s="22" t="s">
        <v>1496</v>
      </c>
      <c r="E243" s="3"/>
      <c r="F243" s="3"/>
      <c r="G243" s="3"/>
      <c r="H243" s="3"/>
      <c r="I243" s="3"/>
      <c r="J243" s="3"/>
      <c r="K243" s="3"/>
      <c r="L243" s="3"/>
      <c r="M243" s="3"/>
      <c r="N243" s="21" t="s">
        <v>7</v>
      </c>
      <c r="O243" s="21" t="s">
        <v>15</v>
      </c>
      <c r="P243" s="23" t="s">
        <v>1305</v>
      </c>
      <c r="Q243" s="24" t="s">
        <v>1306</v>
      </c>
    </row>
    <row r="244" spans="1:17" ht="16.5">
      <c r="A244" s="3">
        <v>242</v>
      </c>
      <c r="B244" s="21" t="s">
        <v>911</v>
      </c>
      <c r="C244" s="3"/>
      <c r="D244" s="22" t="s">
        <v>1495</v>
      </c>
      <c r="E244" s="3"/>
      <c r="F244" s="3"/>
      <c r="G244" s="3"/>
      <c r="H244" s="3"/>
      <c r="I244" s="3"/>
      <c r="J244" s="3"/>
      <c r="K244" s="3"/>
      <c r="L244" s="3"/>
      <c r="M244" s="3"/>
      <c r="N244" s="21" t="s">
        <v>7</v>
      </c>
      <c r="O244" s="21" t="s">
        <v>167</v>
      </c>
      <c r="P244" s="23" t="s">
        <v>1307</v>
      </c>
      <c r="Q244" s="24" t="s">
        <v>1308</v>
      </c>
    </row>
    <row r="245" spans="1:17" ht="16.5">
      <c r="A245" s="3">
        <v>243</v>
      </c>
      <c r="B245" s="21" t="s">
        <v>912</v>
      </c>
      <c r="C245" s="3"/>
      <c r="D245" s="22" t="s">
        <v>1496</v>
      </c>
      <c r="E245" s="3"/>
      <c r="F245" s="3"/>
      <c r="G245" s="3"/>
      <c r="H245" s="3"/>
      <c r="I245" s="3"/>
      <c r="J245" s="3"/>
      <c r="K245" s="3"/>
      <c r="L245" s="3"/>
      <c r="M245" s="3"/>
      <c r="N245" s="21" t="s">
        <v>7</v>
      </c>
      <c r="O245" s="21" t="s">
        <v>632</v>
      </c>
      <c r="P245" s="23" t="s">
        <v>1309</v>
      </c>
      <c r="Q245" s="24" t="s">
        <v>1310</v>
      </c>
    </row>
    <row r="246" spans="1:17" ht="16.5">
      <c r="A246" s="3">
        <v>244</v>
      </c>
      <c r="B246" s="21" t="s">
        <v>913</v>
      </c>
      <c r="C246" s="3"/>
      <c r="D246" s="22" t="s">
        <v>1495</v>
      </c>
      <c r="E246" s="3"/>
      <c r="F246" s="3"/>
      <c r="G246" s="3"/>
      <c r="H246" s="3"/>
      <c r="I246" s="3"/>
      <c r="J246" s="3"/>
      <c r="K246" s="3"/>
      <c r="L246" s="3"/>
      <c r="M246" s="3"/>
      <c r="N246" s="21" t="s">
        <v>3</v>
      </c>
      <c r="O246" s="21" t="s">
        <v>14</v>
      </c>
      <c r="P246" s="23" t="s">
        <v>1311</v>
      </c>
      <c r="Q246" s="24" t="s">
        <v>1312</v>
      </c>
    </row>
    <row r="247" spans="1:17" ht="16.5">
      <c r="A247" s="3">
        <v>245</v>
      </c>
      <c r="B247" s="21" t="s">
        <v>914</v>
      </c>
      <c r="C247" s="3"/>
      <c r="D247" s="22" t="s">
        <v>1495</v>
      </c>
      <c r="E247" s="3"/>
      <c r="F247" s="3"/>
      <c r="G247" s="3"/>
      <c r="H247" s="3"/>
      <c r="I247" s="3"/>
      <c r="J247" s="3"/>
      <c r="K247" s="3"/>
      <c r="L247" s="3"/>
      <c r="M247" s="3"/>
      <c r="N247" s="21" t="s">
        <v>9</v>
      </c>
      <c r="O247" s="21" t="s">
        <v>19</v>
      </c>
      <c r="P247" s="23" t="s">
        <v>1313</v>
      </c>
      <c r="Q247" s="24" t="s">
        <v>1314</v>
      </c>
    </row>
    <row r="248" spans="1:17" ht="16.5">
      <c r="A248" s="3">
        <v>246</v>
      </c>
      <c r="B248" s="21" t="s">
        <v>915</v>
      </c>
      <c r="C248" s="3"/>
      <c r="D248" s="22" t="s">
        <v>1495</v>
      </c>
      <c r="E248" s="3"/>
      <c r="F248" s="3"/>
      <c r="G248" s="3"/>
      <c r="H248" s="3"/>
      <c r="I248" s="3"/>
      <c r="J248" s="3"/>
      <c r="K248" s="3"/>
      <c r="L248" s="3"/>
      <c r="M248" s="3"/>
      <c r="N248" s="21" t="s">
        <v>9</v>
      </c>
      <c r="O248" s="21" t="s">
        <v>23</v>
      </c>
      <c r="P248" s="23" t="s">
        <v>1315</v>
      </c>
      <c r="Q248" s="24" t="s">
        <v>1316</v>
      </c>
    </row>
    <row r="249" spans="1:17" ht="16.5">
      <c r="A249" s="3">
        <v>247</v>
      </c>
      <c r="B249" s="21" t="s">
        <v>916</v>
      </c>
      <c r="C249" s="3"/>
      <c r="D249" s="22" t="s">
        <v>1495</v>
      </c>
      <c r="E249" s="3"/>
      <c r="F249" s="3"/>
      <c r="G249" s="3"/>
      <c r="H249" s="3"/>
      <c r="I249" s="3"/>
      <c r="J249" s="3"/>
      <c r="K249" s="3"/>
      <c r="L249" s="3"/>
      <c r="M249" s="3"/>
      <c r="N249" s="21" t="s">
        <v>3</v>
      </c>
      <c r="O249" s="21" t="s">
        <v>924</v>
      </c>
      <c r="P249" s="23" t="s">
        <v>1317</v>
      </c>
      <c r="Q249" s="24" t="s">
        <v>1318</v>
      </c>
    </row>
    <row r="250" spans="1:17" ht="16.5">
      <c r="A250" s="3">
        <v>248</v>
      </c>
      <c r="B250" s="21" t="s">
        <v>105</v>
      </c>
      <c r="C250" s="3"/>
      <c r="D250" s="22" t="s">
        <v>1495</v>
      </c>
      <c r="E250" s="3"/>
      <c r="F250" s="3"/>
      <c r="G250" s="3"/>
      <c r="H250" s="3"/>
      <c r="I250" s="3"/>
      <c r="J250" s="3"/>
      <c r="K250" s="3"/>
      <c r="L250" s="3"/>
      <c r="M250" s="3"/>
      <c r="N250" s="21" t="s">
        <v>9</v>
      </c>
      <c r="O250" s="21" t="s">
        <v>20</v>
      </c>
      <c r="P250" s="23" t="s">
        <v>1319</v>
      </c>
      <c r="Q250" s="24" t="s">
        <v>1320</v>
      </c>
    </row>
    <row r="251" spans="1:17" ht="16.5">
      <c r="A251" s="3">
        <v>249</v>
      </c>
      <c r="B251" s="26" t="s">
        <v>1498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26" t="s">
        <v>9</v>
      </c>
      <c r="O251" s="26" t="s">
        <v>10</v>
      </c>
      <c r="P251" s="27" t="s">
        <v>1338</v>
      </c>
      <c r="Q251" s="28" t="s">
        <v>1286</v>
      </c>
    </row>
    <row r="252" spans="1:17" ht="16.5">
      <c r="A252" s="3">
        <v>250</v>
      </c>
      <c r="B252" s="26" t="s">
        <v>1321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26" t="s">
        <v>9</v>
      </c>
      <c r="O252" s="26" t="s">
        <v>19</v>
      </c>
      <c r="P252" s="27" t="s">
        <v>966</v>
      </c>
      <c r="Q252" s="28" t="s">
        <v>967</v>
      </c>
    </row>
    <row r="253" spans="1:17" ht="16.5">
      <c r="A253" s="3">
        <v>251</v>
      </c>
      <c r="B253" s="26" t="s">
        <v>1322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26" t="s">
        <v>9</v>
      </c>
      <c r="O253" s="26" t="s">
        <v>19</v>
      </c>
      <c r="P253" s="27" t="s">
        <v>1339</v>
      </c>
      <c r="Q253" s="28" t="s">
        <v>1340</v>
      </c>
    </row>
    <row r="254" spans="1:17" ht="16.5">
      <c r="A254" s="3">
        <v>252</v>
      </c>
      <c r="B254" s="26" t="s">
        <v>1323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26" t="s">
        <v>7</v>
      </c>
      <c r="O254" s="26" t="s">
        <v>15</v>
      </c>
      <c r="P254" s="27" t="s">
        <v>1016</v>
      </c>
      <c r="Q254" s="28" t="s">
        <v>1017</v>
      </c>
    </row>
    <row r="255" spans="1:17" ht="16.5">
      <c r="A255" s="3">
        <v>253</v>
      </c>
      <c r="B255" s="26" t="s">
        <v>1324</v>
      </c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26" t="s">
        <v>3</v>
      </c>
      <c r="O255" s="26" t="s">
        <v>1092</v>
      </c>
      <c r="P255" s="27" t="s">
        <v>1341</v>
      </c>
      <c r="Q255" s="28" t="s">
        <v>1212</v>
      </c>
    </row>
    <row r="256" spans="1:17" ht="16.5">
      <c r="A256" s="3">
        <v>254</v>
      </c>
      <c r="B256" s="26" t="s">
        <v>1325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26" t="s">
        <v>3</v>
      </c>
      <c r="O256" s="26" t="s">
        <v>924</v>
      </c>
      <c r="P256" s="27" t="s">
        <v>1215</v>
      </c>
      <c r="Q256" s="28" t="s">
        <v>1148</v>
      </c>
    </row>
    <row r="257" spans="1:17" ht="16.5">
      <c r="A257" s="3">
        <v>255</v>
      </c>
      <c r="B257" s="26" t="s">
        <v>1326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26" t="s">
        <v>9</v>
      </c>
      <c r="O257" s="26" t="s">
        <v>931</v>
      </c>
      <c r="P257" s="27" t="s">
        <v>1342</v>
      </c>
      <c r="Q257" s="28" t="s">
        <v>1343</v>
      </c>
    </row>
    <row r="258" spans="1:17" ht="16.5">
      <c r="A258" s="3">
        <v>256</v>
      </c>
      <c r="B258" s="26" t="s">
        <v>1327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26" t="s">
        <v>9</v>
      </c>
      <c r="O258" s="26" t="s">
        <v>290</v>
      </c>
      <c r="P258" s="27" t="s">
        <v>1344</v>
      </c>
      <c r="Q258" s="28" t="s">
        <v>1345</v>
      </c>
    </row>
    <row r="259" spans="1:17" ht="16.5">
      <c r="A259" s="3">
        <v>257</v>
      </c>
      <c r="B259" s="26" t="s">
        <v>1328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26" t="s">
        <v>3</v>
      </c>
      <c r="O259" s="26" t="s">
        <v>921</v>
      </c>
      <c r="P259" s="27" t="s">
        <v>1411</v>
      </c>
      <c r="Q259" s="28" t="s">
        <v>1106</v>
      </c>
    </row>
    <row r="260" spans="1:17" ht="16.5">
      <c r="A260" s="3">
        <v>258</v>
      </c>
      <c r="B260" s="26" t="s">
        <v>1329</v>
      </c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26" t="s">
        <v>7</v>
      </c>
      <c r="O260" s="26" t="s">
        <v>15</v>
      </c>
      <c r="P260" s="27" t="s">
        <v>1412</v>
      </c>
      <c r="Q260" s="28" t="s">
        <v>1413</v>
      </c>
    </row>
    <row r="261" spans="1:17" ht="16.5">
      <c r="A261" s="3">
        <v>259</v>
      </c>
      <c r="B261" s="26" t="s">
        <v>1330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26" t="s">
        <v>9</v>
      </c>
      <c r="O261" s="26" t="s">
        <v>290</v>
      </c>
      <c r="P261" s="27" t="s">
        <v>1414</v>
      </c>
      <c r="Q261" s="28" t="s">
        <v>1415</v>
      </c>
    </row>
    <row r="262" spans="1:17" ht="16.5">
      <c r="A262" s="3">
        <v>260</v>
      </c>
      <c r="B262" s="26" t="s">
        <v>1331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26" t="s">
        <v>3</v>
      </c>
      <c r="O262" s="26" t="s">
        <v>1499</v>
      </c>
      <c r="P262" s="27" t="s">
        <v>1416</v>
      </c>
      <c r="Q262" s="28" t="s">
        <v>1417</v>
      </c>
    </row>
    <row r="263" spans="1:17" ht="16.5">
      <c r="A263" s="3">
        <v>261</v>
      </c>
      <c r="B263" s="26" t="s">
        <v>1332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26" t="s">
        <v>9</v>
      </c>
      <c r="O263" s="26" t="s">
        <v>1438</v>
      </c>
      <c r="P263" s="27" t="s">
        <v>1254</v>
      </c>
      <c r="Q263" s="28" t="s">
        <v>1255</v>
      </c>
    </row>
    <row r="264" spans="1:17" ht="16.5">
      <c r="A264" s="3">
        <v>262</v>
      </c>
      <c r="B264" s="26" t="s">
        <v>1333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26" t="s">
        <v>9</v>
      </c>
      <c r="O264" s="26" t="s">
        <v>290</v>
      </c>
      <c r="P264" s="27" t="s">
        <v>1242</v>
      </c>
      <c r="Q264" s="28" t="s">
        <v>1418</v>
      </c>
    </row>
    <row r="265" spans="1:17" ht="16.5">
      <c r="A265" s="3">
        <v>263</v>
      </c>
      <c r="B265" s="26" t="s">
        <v>1334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26" t="s">
        <v>3</v>
      </c>
      <c r="O265" s="26" t="s">
        <v>1440</v>
      </c>
      <c r="P265" s="27" t="s">
        <v>1419</v>
      </c>
      <c r="Q265" s="28" t="s">
        <v>1420</v>
      </c>
    </row>
    <row r="266" spans="1:17" ht="16.5">
      <c r="A266" s="3">
        <v>264</v>
      </c>
      <c r="B266" s="26" t="s">
        <v>1335</v>
      </c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26" t="s">
        <v>7</v>
      </c>
      <c r="O266" s="26" t="s">
        <v>1436</v>
      </c>
      <c r="P266" s="27" t="s">
        <v>1421</v>
      </c>
      <c r="Q266" s="28" t="s">
        <v>1422</v>
      </c>
    </row>
    <row r="267" spans="1:17" ht="16.5">
      <c r="A267" s="3">
        <v>265</v>
      </c>
      <c r="B267" s="26" t="s">
        <v>1336</v>
      </c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26" t="s">
        <v>7</v>
      </c>
      <c r="O267" s="26" t="s">
        <v>1443</v>
      </c>
      <c r="P267" s="27" t="s">
        <v>1500</v>
      </c>
      <c r="Q267" s="28" t="s">
        <v>1501</v>
      </c>
    </row>
    <row r="268" spans="1:17" ht="16.5">
      <c r="A268" s="3">
        <v>266</v>
      </c>
      <c r="B268" s="26" t="s">
        <v>1337</v>
      </c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26" t="s">
        <v>3</v>
      </c>
      <c r="O268" s="26" t="s">
        <v>1440</v>
      </c>
      <c r="P268" s="27" t="s">
        <v>1423</v>
      </c>
      <c r="Q268" s="28" t="s">
        <v>1424</v>
      </c>
    </row>
    <row r="269" spans="1:17" ht="16.5">
      <c r="A269" s="3">
        <v>267</v>
      </c>
      <c r="B269" s="26" t="s">
        <v>1502</v>
      </c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26" t="s">
        <v>7</v>
      </c>
      <c r="O269" s="26" t="s">
        <v>8</v>
      </c>
      <c r="P269" s="27" t="s">
        <v>1425</v>
      </c>
      <c r="Q269" s="28" t="s">
        <v>1245</v>
      </c>
    </row>
    <row r="279" ht="16.5">
      <c r="B279" s="9" t="s">
        <v>1410</v>
      </c>
    </row>
  </sheetData>
  <sheetProtection/>
  <mergeCells count="1">
    <mergeCell ref="A1:AU1"/>
  </mergeCells>
  <conditionalFormatting sqref="B251:B252">
    <cfRule type="duplicateValues" priority="3" dxfId="3">
      <formula>AND(COUNTIF($B$251:$B$252,B251)&gt;1,NOT(ISBLANK(B251)))</formula>
    </cfRule>
  </conditionalFormatting>
  <conditionalFormatting sqref="B253:B269">
    <cfRule type="duplicateValues" priority="2" dxfId="3">
      <formula>AND(COUNTIF($B$253:$B$269,B253)&gt;1,NOT(ISBLANK(B253)))</formula>
    </cfRule>
  </conditionalFormatting>
  <conditionalFormatting sqref="B3:C52">
    <cfRule type="duplicateValues" priority="1" dxfId="3">
      <formula>AND(COUNTIF($B$3:$C$52,B3)&gt;1,NOT(ISBLANK(B3)))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2018-06-14T07:13:29Z</cp:lastPrinted>
  <dcterms:created xsi:type="dcterms:W3CDTF">2017-02-06T01:22:14Z</dcterms:created>
  <dcterms:modified xsi:type="dcterms:W3CDTF">2019-01-14T07:37:20Z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